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岩本冴理\Desktop\2020062●_【JBA U15】「第2回全国U15選手権大会」の大会実施要項・JBA推薦チーム応募要項のご連絡\"/>
    </mc:Choice>
  </mc:AlternateContent>
  <xr:revisionPtr revIDLastSave="0" documentId="13_ncr:1_{30E01A83-43F6-48E0-BF56-C085AC92E088}" xr6:coauthVersionLast="47" xr6:coauthVersionMax="47" xr10:uidLastSave="{00000000-0000-0000-0000-000000000000}"/>
  <bookViews>
    <workbookView xWindow="-108" yWindow="-108" windowWidth="23256" windowHeight="14016" tabRatio="817" xr2:uid="{00000000-000D-0000-FFFF-FFFF00000000}"/>
  </bookViews>
  <sheets>
    <sheet name="【基本】育成評価基準ヒアリングシート" sheetId="3" r:id="rId1"/>
    <sheet name="【様式①】必須基準・評価基準シート" sheetId="12" r:id="rId2"/>
    <sheet name="【様式②】活動報告書" sheetId="7" r:id="rId3"/>
    <sheet name="【様式③】練習プログラム" sheetId="6" r:id="rId4"/>
    <sheet name="【様式④】練習施設調査票" sheetId="13" r:id="rId5"/>
  </sheets>
  <definedNames>
    <definedName name="_xlnm._FilterDatabase" localSheetId="1" hidden="1">【様式①】必須基準・評価基準シート!$F$14:$F$19</definedName>
    <definedName name="_xlnm.Print_Area" localSheetId="0">【基本】育成評価基準ヒアリングシート!$A$1:$J$36</definedName>
    <definedName name="_xlnm.Print_Area" localSheetId="1">【様式①】必須基準・評価基準シート!$A$1:$N$81</definedName>
    <definedName name="_xlnm.Print_Area" localSheetId="2">【様式②】活動報告書!$A$1:$M$161</definedName>
    <definedName name="_xlnm.Print_Area" localSheetId="3">【様式③】練習プログラム!$A$1:$F$94</definedName>
    <definedName name="_xlnm.Print_Area" localSheetId="4">【様式④】練習施設調査票!$A$1:$K$44</definedName>
    <definedName name="_xlnm.Print_Titles" localSheetId="0">【基本】育成評価基準ヒアリングシート!$6:$6</definedName>
    <definedName name="_xlnm.Print_Titles" localSheetId="1">【様式①】必須基準・評価基準シート!$1:$6</definedName>
    <definedName name="_xlnm.Print_Titles" localSheetId="2">【様式②】活動報告書!$1:$1</definedName>
    <definedName name="_xlnm.Print_Titles" localSheetId="3">【様式③】練習プログラム!$1:$4</definedName>
    <definedName name="_xlnm.Print_Titles" localSheetId="4">【様式④】練習施設調査票!$1:$8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3" l="1"/>
  <c r="F1" i="6"/>
  <c r="M1" i="7"/>
  <c r="N1" i="12"/>
  <c r="B6" i="13"/>
  <c r="P14" i="12"/>
  <c r="Q14" i="12"/>
  <c r="P15" i="12"/>
  <c r="Q15" i="12"/>
  <c r="P16" i="12"/>
  <c r="Q16" i="12"/>
  <c r="P17" i="12"/>
  <c r="N73" i="12"/>
  <c r="S14" i="12"/>
  <c r="T14" i="12"/>
  <c r="S15" i="12"/>
  <c r="T15" i="12"/>
  <c r="S16" i="12"/>
  <c r="T16" i="12"/>
  <c r="S17" i="12"/>
  <c r="N74" i="12"/>
  <c r="E60" i="12"/>
  <c r="N75" i="12"/>
  <c r="K60" i="12"/>
  <c r="N76" i="12"/>
  <c r="K61" i="12"/>
  <c r="N77" i="12"/>
  <c r="P74" i="12"/>
  <c r="P75" i="12"/>
  <c r="P76" i="12"/>
  <c r="P77" i="12"/>
  <c r="I78" i="12"/>
  <c r="Q74" i="12"/>
  <c r="Q75" i="12"/>
  <c r="Q76" i="12"/>
  <c r="Q77" i="12"/>
  <c r="K78" i="12"/>
  <c r="N78" i="12"/>
  <c r="N81" i="12"/>
  <c r="C41" i="7"/>
  <c r="J161" i="7"/>
  <c r="J121" i="7"/>
  <c r="J81" i="7"/>
  <c r="J28" i="7"/>
  <c r="J29" i="7"/>
  <c r="J30" i="7"/>
  <c r="J26" i="7"/>
  <c r="J31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7" i="7"/>
  <c r="J32" i="7"/>
  <c r="J33" i="7"/>
  <c r="J34" i="7"/>
  <c r="J35" i="7"/>
  <c r="J36" i="7"/>
  <c r="J37" i="7"/>
  <c r="J38" i="7"/>
  <c r="J39" i="7"/>
  <c r="J40" i="7"/>
  <c r="J41" i="7"/>
  <c r="L41" i="7"/>
  <c r="J160" i="7"/>
  <c r="J120" i="7"/>
  <c r="C161" i="7"/>
  <c r="L161" i="7"/>
  <c r="C121" i="7"/>
  <c r="L121" i="7"/>
  <c r="C81" i="7"/>
  <c r="L81" i="7"/>
  <c r="B4" i="6"/>
  <c r="N19" i="12"/>
  <c r="N18" i="12"/>
  <c r="N17" i="12"/>
  <c r="P23" i="12"/>
  <c r="P24" i="12"/>
  <c r="M21" i="12"/>
  <c r="L4" i="6"/>
  <c r="A4" i="7"/>
  <c r="A124" i="7"/>
  <c r="A84" i="7"/>
  <c r="A44" i="7"/>
  <c r="J9" i="7"/>
  <c r="J80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J12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J8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J49" i="7"/>
  <c r="E21" i="12"/>
  <c r="J21" i="12"/>
  <c r="M15" i="12"/>
  <c r="M16" i="12"/>
  <c r="M14" i="12"/>
  <c r="F10" i="12"/>
  <c r="F9" i="12"/>
  <c r="I9" i="12"/>
  <c r="F6" i="12"/>
  <c r="A6" i="12"/>
  <c r="E6" i="12"/>
  <c r="L6" i="12"/>
  <c r="H6" i="12"/>
  <c r="A67" i="12"/>
  <c r="A68" i="12"/>
  <c r="A69" i="12"/>
  <c r="A70" i="12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</calcChain>
</file>

<file path=xl/sharedStrings.xml><?xml version="1.0" encoding="utf-8"?>
<sst xmlns="http://schemas.openxmlformats.org/spreadsheetml/2006/main" count="882" uniqueCount="290">
  <si>
    <t>氏名</t>
    <rPh sb="0" eb="2">
      <t>シメイ</t>
    </rPh>
    <phoneticPr fontId="2"/>
  </si>
  <si>
    <t>コーチライセンス</t>
    <phoneticPr fontId="2"/>
  </si>
  <si>
    <t>学年</t>
    <rPh sb="0" eb="2">
      <t>ガクネン</t>
    </rPh>
    <phoneticPr fontId="2"/>
  </si>
  <si>
    <t>対戦相手</t>
    <rPh sb="0" eb="2">
      <t>タイセン</t>
    </rPh>
    <rPh sb="2" eb="4">
      <t>アイテ</t>
    </rPh>
    <phoneticPr fontId="2"/>
  </si>
  <si>
    <t>大会名</t>
    <rPh sb="0" eb="2">
      <t>タイカイ</t>
    </rPh>
    <rPh sb="2" eb="3">
      <t>メイ</t>
    </rPh>
    <phoneticPr fontId="2"/>
  </si>
  <si>
    <t>年代別育成カリキュラム・リーグ戦参加</t>
    <rPh sb="0" eb="2">
      <t>ネンダイ</t>
    </rPh>
    <rPh sb="2" eb="3">
      <t>ベツ</t>
    </rPh>
    <rPh sb="3" eb="5">
      <t>イクセイ</t>
    </rPh>
    <rPh sb="15" eb="16">
      <t>セン</t>
    </rPh>
    <rPh sb="16" eb="18">
      <t>サンカ</t>
    </rPh>
    <phoneticPr fontId="4"/>
  </si>
  <si>
    <t>ストレングスコーチによるカリキュラム</t>
    <phoneticPr fontId="4"/>
  </si>
  <si>
    <t>トレーナー・ストレングスコーチ</t>
    <phoneticPr fontId="4"/>
  </si>
  <si>
    <t>3-2.</t>
    <phoneticPr fontId="4"/>
  </si>
  <si>
    <t>3-1.</t>
    <phoneticPr fontId="4"/>
  </si>
  <si>
    <t>プレータイム</t>
    <phoneticPr fontId="4"/>
  </si>
  <si>
    <t>都道府県リーグ戦事業への参加</t>
    <rPh sb="0" eb="4">
      <t>トドウフケン</t>
    </rPh>
    <rPh sb="7" eb="8">
      <t>セン</t>
    </rPh>
    <rPh sb="8" eb="10">
      <t>ジギョウ</t>
    </rPh>
    <rPh sb="12" eb="14">
      <t>サンカ</t>
    </rPh>
    <phoneticPr fontId="4"/>
  </si>
  <si>
    <t>移籍人数</t>
    <rPh sb="0" eb="2">
      <t>イセキ</t>
    </rPh>
    <rPh sb="2" eb="4">
      <t>ニンズウ</t>
    </rPh>
    <phoneticPr fontId="4"/>
  </si>
  <si>
    <t>裁定・規律等、懲罰対象の有無</t>
    <rPh sb="0" eb="2">
      <t>サイテイ</t>
    </rPh>
    <rPh sb="3" eb="5">
      <t>キリツ</t>
    </rPh>
    <rPh sb="5" eb="6">
      <t>トウ</t>
    </rPh>
    <rPh sb="7" eb="9">
      <t>チョウバツ</t>
    </rPh>
    <rPh sb="9" eb="11">
      <t>タイショウ</t>
    </rPh>
    <rPh sb="12" eb="14">
      <t>ウム</t>
    </rPh>
    <phoneticPr fontId="4"/>
  </si>
  <si>
    <t>研修受講</t>
    <rPh sb="0" eb="2">
      <t>ケンシュウ</t>
    </rPh>
    <rPh sb="2" eb="4">
      <t>ジュコウ</t>
    </rPh>
    <phoneticPr fontId="4"/>
  </si>
  <si>
    <t>コーチライセンス</t>
    <phoneticPr fontId="4"/>
  </si>
  <si>
    <t>組織の整備</t>
    <rPh sb="0" eb="2">
      <t>ソシキ</t>
    </rPh>
    <rPh sb="3" eb="5">
      <t>セイビ</t>
    </rPh>
    <phoneticPr fontId="4"/>
  </si>
  <si>
    <t>2-2.</t>
    <phoneticPr fontId="4"/>
  </si>
  <si>
    <t>育成に関する理念（チームフィロソフィ）</t>
    <rPh sb="0" eb="2">
      <t>イクセイ</t>
    </rPh>
    <rPh sb="3" eb="4">
      <t>カン</t>
    </rPh>
    <rPh sb="6" eb="8">
      <t>リネン</t>
    </rPh>
    <phoneticPr fontId="4"/>
  </si>
  <si>
    <t>2-1.</t>
    <phoneticPr fontId="4"/>
  </si>
  <si>
    <t>1-5.</t>
  </si>
  <si>
    <t>1-4.</t>
  </si>
  <si>
    <t>1-3.</t>
  </si>
  <si>
    <t>1-2.</t>
  </si>
  <si>
    <t>1-1.</t>
  </si>
  <si>
    <t>ヒアリング項目</t>
    <rPh sb="5" eb="7">
      <t>コウモク</t>
    </rPh>
    <phoneticPr fontId="4"/>
  </si>
  <si>
    <t>基本情報</t>
    <rPh sb="0" eb="2">
      <t>キホン</t>
    </rPh>
    <rPh sb="2" eb="4">
      <t>ジョウホウ</t>
    </rPh>
    <phoneticPr fontId="2"/>
  </si>
  <si>
    <t>利用方法</t>
    <rPh sb="0" eb="2">
      <t>リヨウ</t>
    </rPh>
    <rPh sb="2" eb="4">
      <t>ホウホウ</t>
    </rPh>
    <phoneticPr fontId="2"/>
  </si>
  <si>
    <t>年間利用数</t>
    <rPh sb="0" eb="2">
      <t>ネンカン</t>
    </rPh>
    <rPh sb="2" eb="4">
      <t>リヨウ</t>
    </rPh>
    <rPh sb="4" eb="5">
      <t>スウ</t>
    </rPh>
    <phoneticPr fontId="2"/>
  </si>
  <si>
    <t>備考</t>
    <rPh sb="0" eb="2">
      <t>ビコウ</t>
    </rPh>
    <phoneticPr fontId="2"/>
  </si>
  <si>
    <t>アリーナ名</t>
    <rPh sb="4" eb="5">
      <t>メイ</t>
    </rPh>
    <phoneticPr fontId="2"/>
  </si>
  <si>
    <t>所在地</t>
    <rPh sb="0" eb="3">
      <t>ショザイチ</t>
    </rPh>
    <phoneticPr fontId="2"/>
  </si>
  <si>
    <t>施設所有者</t>
    <rPh sb="0" eb="2">
      <t>シセツ</t>
    </rPh>
    <rPh sb="2" eb="5">
      <t>ショユウシャ</t>
    </rPh>
    <phoneticPr fontId="2"/>
  </si>
  <si>
    <t>アクセス</t>
    <phoneticPr fontId="2"/>
  </si>
  <si>
    <t>所有</t>
    <rPh sb="0" eb="2">
      <t>ショユウ</t>
    </rPh>
    <phoneticPr fontId="2"/>
  </si>
  <si>
    <t>優先利用</t>
    <rPh sb="0" eb="2">
      <t>ユウセン</t>
    </rPh>
    <rPh sb="2" eb="4">
      <t>リヨウ</t>
    </rPh>
    <phoneticPr fontId="2"/>
  </si>
  <si>
    <t>利用時申し込み</t>
    <rPh sb="0" eb="2">
      <t>リヨウ</t>
    </rPh>
    <rPh sb="2" eb="3">
      <t>ジ</t>
    </rPh>
    <rPh sb="3" eb="4">
      <t>モウ</t>
    </rPh>
    <rPh sb="5" eb="6">
      <t>コ</t>
    </rPh>
    <phoneticPr fontId="2"/>
  </si>
  <si>
    <t>日付</t>
    <rPh sb="0" eb="2">
      <t>ヒヅケ</t>
    </rPh>
    <phoneticPr fontId="2"/>
  </si>
  <si>
    <t>緊急時マニュアル</t>
    <rPh sb="0" eb="3">
      <t>キンキュウジ</t>
    </rPh>
    <phoneticPr fontId="2"/>
  </si>
  <si>
    <t>AEDの設置</t>
    <rPh sb="4" eb="6">
      <t>セッチ</t>
    </rPh>
    <phoneticPr fontId="2"/>
  </si>
  <si>
    <t>3-3.</t>
    <phoneticPr fontId="2"/>
  </si>
  <si>
    <t>練習会場名</t>
    <rPh sb="0" eb="2">
      <t>レンシュウ</t>
    </rPh>
    <rPh sb="2" eb="4">
      <t>カイジョウ</t>
    </rPh>
    <rPh sb="4" eb="5">
      <t>メイ</t>
    </rPh>
    <phoneticPr fontId="2"/>
  </si>
  <si>
    <t>内容</t>
    <rPh sb="0" eb="2">
      <t>ナイヨウ</t>
    </rPh>
    <phoneticPr fontId="2"/>
  </si>
  <si>
    <t>チェック欄</t>
    <rPh sb="4" eb="5">
      <t>ラン</t>
    </rPh>
    <phoneticPr fontId="2"/>
  </si>
  <si>
    <t>立地</t>
    <rPh sb="0" eb="2">
      <t>リッチ</t>
    </rPh>
    <phoneticPr fontId="2"/>
  </si>
  <si>
    <t>所有者</t>
    <rPh sb="0" eb="3">
      <t>ショユウシャ</t>
    </rPh>
    <phoneticPr fontId="2"/>
  </si>
  <si>
    <t>施設管理者</t>
    <rPh sb="0" eb="2">
      <t>シセツ</t>
    </rPh>
    <rPh sb="2" eb="5">
      <t>カンリシャ</t>
    </rPh>
    <phoneticPr fontId="2"/>
  </si>
  <si>
    <t>主な施設利用者</t>
    <rPh sb="0" eb="1">
      <t>オモ</t>
    </rPh>
    <rPh sb="2" eb="4">
      <t>シセツ</t>
    </rPh>
    <rPh sb="4" eb="7">
      <t>リヨウシャ</t>
    </rPh>
    <phoneticPr fontId="2"/>
  </si>
  <si>
    <t>施設利用状況</t>
    <rPh sb="0" eb="2">
      <t>シセツ</t>
    </rPh>
    <rPh sb="2" eb="4">
      <t>リヨウ</t>
    </rPh>
    <rPh sb="4" eb="6">
      <t>ジョウキョウ</t>
    </rPh>
    <phoneticPr fontId="2"/>
  </si>
  <si>
    <t>専用</t>
    <rPh sb="0" eb="2">
      <t>センヨウ</t>
    </rPh>
    <phoneticPr fontId="2"/>
  </si>
  <si>
    <t>優先</t>
    <rPh sb="0" eb="2">
      <t>ユウセン</t>
    </rPh>
    <phoneticPr fontId="2"/>
  </si>
  <si>
    <t>一般利用</t>
    <rPh sb="0" eb="2">
      <t>イッパン</t>
    </rPh>
    <rPh sb="2" eb="4">
      <t>リヨウ</t>
    </rPh>
    <phoneticPr fontId="2"/>
  </si>
  <si>
    <t>使用料</t>
    <rPh sb="0" eb="3">
      <t>シヨウリョウ</t>
    </rPh>
    <phoneticPr fontId="2"/>
  </si>
  <si>
    <t>年間</t>
    <rPh sb="0" eb="2">
      <t>ネンカン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</si>
  <si>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</si>
  <si>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</si>
  <si>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利用頻度</t>
    <rPh sb="0" eb="2">
      <t>リヨウ</t>
    </rPh>
    <rPh sb="2" eb="4">
      <t>ヒンド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</si>
  <si>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</si>
  <si>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</si>
  <si>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1日</t>
    <rPh sb="1" eb="2">
      <t>ニチ</t>
    </rPh>
    <phoneticPr fontId="2"/>
  </si>
  <si>
    <t>施設の主な利用目的</t>
    <rPh sb="0" eb="2">
      <t>シセツ</t>
    </rPh>
    <rPh sb="3" eb="4">
      <t>オモ</t>
    </rPh>
    <rPh sb="5" eb="7">
      <t>リヨウ</t>
    </rPh>
    <rPh sb="7" eb="9">
      <t>モクテキ</t>
    </rPh>
    <phoneticPr fontId="2"/>
  </si>
  <si>
    <t>その他</t>
    <rPh sb="2" eb="3">
      <t>タ</t>
    </rPh>
    <phoneticPr fontId="2"/>
  </si>
  <si>
    <t>Ⅱ．施設設備</t>
    <rPh sb="2" eb="4">
      <t>シセツ</t>
    </rPh>
    <rPh sb="4" eb="6">
      <t>セツビ</t>
    </rPh>
    <phoneticPr fontId="2"/>
  </si>
  <si>
    <t>コート設備</t>
    <rPh sb="3" eb="5">
      <t>セツビ</t>
    </rPh>
    <phoneticPr fontId="2"/>
  </si>
  <si>
    <t>コート数</t>
    <rPh sb="3" eb="4">
      <t>スウ</t>
    </rPh>
    <phoneticPr fontId="2"/>
  </si>
  <si>
    <t>コートサイズ</t>
    <phoneticPr fontId="2"/>
  </si>
  <si>
    <t>ｍ</t>
    <phoneticPr fontId="2"/>
  </si>
  <si>
    <t>コート種類</t>
    <rPh sb="3" eb="5">
      <t>シュルイ</t>
    </rPh>
    <phoneticPr fontId="2"/>
  </si>
  <si>
    <t>スポーツコート</t>
    <phoneticPr fontId="2"/>
  </si>
  <si>
    <t>タラフレックス</t>
    <phoneticPr fontId="2"/>
  </si>
  <si>
    <t>ゴール数</t>
    <rPh sb="3" eb="4">
      <t>スウ</t>
    </rPh>
    <phoneticPr fontId="2"/>
  </si>
  <si>
    <t>常設</t>
    <rPh sb="0" eb="2">
      <t>ジョウセツ</t>
    </rPh>
    <phoneticPr fontId="2"/>
  </si>
  <si>
    <t>移動式</t>
    <rPh sb="0" eb="2">
      <t>イドウ</t>
    </rPh>
    <rPh sb="2" eb="3">
      <t>シキ</t>
    </rPh>
    <phoneticPr fontId="2"/>
  </si>
  <si>
    <t>ゴールメーカー</t>
    <phoneticPr fontId="2"/>
  </si>
  <si>
    <t>Ⅲ．付属設備</t>
    <rPh sb="2" eb="4">
      <t>フゾク</t>
    </rPh>
    <rPh sb="4" eb="6">
      <t>セツビ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</si>
  <si>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</si>
  <si>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</si>
  <si>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AED設備</t>
    <rPh sb="3" eb="5">
      <t>セツビ</t>
    </rPh>
    <phoneticPr fontId="2"/>
  </si>
  <si>
    <t>あり</t>
    <phoneticPr fontId="2"/>
  </si>
  <si>
    <t>なし</t>
    <phoneticPr fontId="2"/>
  </si>
  <si>
    <t>ミーティングルーム</t>
    <phoneticPr fontId="2"/>
  </si>
  <si>
    <t>使用可</t>
    <rPh sb="0" eb="2">
      <t>シヨウ</t>
    </rPh>
    <rPh sb="2" eb="3">
      <t>カ</t>
    </rPh>
    <phoneticPr fontId="2"/>
  </si>
  <si>
    <t>使用不可</t>
    <rPh sb="0" eb="2">
      <t>シヨウ</t>
    </rPh>
    <rPh sb="2" eb="4">
      <t>フカ</t>
    </rPh>
    <phoneticPr fontId="2"/>
  </si>
  <si>
    <t>Ⅳ．添付写真</t>
    <rPh sb="2" eb="4">
      <t>テンプ</t>
    </rPh>
    <rPh sb="4" eb="6">
      <t>シャシン</t>
    </rPh>
    <phoneticPr fontId="2"/>
  </si>
  <si>
    <t>外観</t>
    <rPh sb="0" eb="2">
      <t>ガイカン</t>
    </rPh>
    <phoneticPr fontId="2"/>
  </si>
  <si>
    <t>施設</t>
    <rPh sb="0" eb="2">
      <t>シセツ</t>
    </rPh>
    <phoneticPr fontId="2"/>
  </si>
  <si>
    <t>AED設置</t>
    <rPh sb="3" eb="5">
      <t>セッチ</t>
    </rPh>
    <phoneticPr fontId="2"/>
  </si>
  <si>
    <t>日</t>
    <rPh sb="0" eb="1">
      <t>ヒ</t>
    </rPh>
    <phoneticPr fontId="4"/>
  </si>
  <si>
    <t>曜日</t>
  </si>
  <si>
    <t>活動日</t>
    <rPh sb="0" eb="3">
      <t>カツドウビ</t>
    </rPh>
    <phoneticPr fontId="2"/>
  </si>
  <si>
    <t>活 動 場 所</t>
    <phoneticPr fontId="2"/>
  </si>
  <si>
    <t>帯同者</t>
    <rPh sb="0" eb="2">
      <t>タイドウ</t>
    </rPh>
    <rPh sb="2" eb="3">
      <t>シャ</t>
    </rPh>
    <phoneticPr fontId="2"/>
  </si>
  <si>
    <t>活 動 時 間</t>
    <rPh sb="4" eb="5">
      <t>トキ</t>
    </rPh>
    <rPh sb="6" eb="7">
      <t>アイダ</t>
    </rPh>
    <phoneticPr fontId="4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</si>
  <si>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4"/>
  </si>
  <si>
    <t>備  考</t>
  </si>
  <si>
    <t>トレーナー</t>
    <phoneticPr fontId="2"/>
  </si>
  <si>
    <t>開始時間</t>
    <rPh sb="0" eb="2">
      <t>カイシ</t>
    </rPh>
    <rPh sb="2" eb="4">
      <t>ジカン</t>
    </rPh>
    <phoneticPr fontId="2"/>
  </si>
  <si>
    <t>～</t>
    <phoneticPr fontId="2"/>
  </si>
  <si>
    <t>終了時間</t>
    <rPh sb="0" eb="2">
      <t>シュウリョウ</t>
    </rPh>
    <rPh sb="2" eb="4">
      <t>ジカン</t>
    </rPh>
    <phoneticPr fontId="2"/>
  </si>
  <si>
    <t>活動時間</t>
    <rPh sb="0" eb="2">
      <t>カツドウ</t>
    </rPh>
    <rPh sb="2" eb="4">
      <t>ジカン</t>
    </rPh>
    <phoneticPr fontId="2"/>
  </si>
  <si>
    <t>（例）</t>
    <rPh sb="1" eb="2">
      <t>レイ</t>
    </rPh>
    <phoneticPr fontId="2"/>
  </si>
  <si>
    <t>金</t>
    <rPh sb="0" eb="1">
      <t>キン</t>
    </rPh>
    <phoneticPr fontId="2"/>
  </si>
  <si>
    <t>練習</t>
    <rPh sb="0" eb="2">
      <t>レンシュウ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</si>
  <si>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</si>
  <si>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</si>
  <si>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</si>
  <si>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</si>
  <si>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</si>
  <si>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</si>
  <si>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</si>
  <si>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日</t>
    <rPh sb="0" eb="1">
      <t>ニチ</t>
    </rPh>
    <phoneticPr fontId="2"/>
  </si>
  <si>
    <t>トップチームの選手の指導があった</t>
    <rPh sb="7" eb="9">
      <t>センシュ</t>
    </rPh>
    <rPh sb="10" eb="12">
      <t>シドウ</t>
    </rPh>
    <phoneticPr fontId="2"/>
  </si>
  <si>
    <t>冷暖房設備</t>
    <rPh sb="0" eb="3">
      <t>レイダンボウ</t>
    </rPh>
    <rPh sb="3" eb="5">
      <t>セツビ</t>
    </rPh>
    <phoneticPr fontId="2"/>
  </si>
  <si>
    <t>トレーニング施設</t>
    <rPh sb="6" eb="8">
      <t>シセツ</t>
    </rPh>
    <phoneticPr fontId="2"/>
  </si>
  <si>
    <t>製氷機</t>
    <rPh sb="0" eb="3">
      <t>セイヒョウキ</t>
    </rPh>
    <phoneticPr fontId="2"/>
  </si>
  <si>
    <t>スカウティングルーム</t>
    <phoneticPr fontId="2"/>
  </si>
  <si>
    <t>※写真添付</t>
    <rPh sb="1" eb="3">
      <t>シャシン</t>
    </rPh>
    <rPh sb="3" eb="5">
      <t>テンプ</t>
    </rPh>
    <phoneticPr fontId="2"/>
  </si>
  <si>
    <t>体育館</t>
    <rPh sb="0" eb="3">
      <t>タイイクカン</t>
    </rPh>
    <phoneticPr fontId="2"/>
  </si>
  <si>
    <t>カテゴリー</t>
    <phoneticPr fontId="2"/>
  </si>
  <si>
    <t>所属リーグ</t>
    <rPh sb="0" eb="2">
      <t>ショゾク</t>
    </rPh>
    <phoneticPr fontId="2"/>
  </si>
  <si>
    <t>JBA選手登録数</t>
    <rPh sb="3" eb="5">
      <t>センシュ</t>
    </rPh>
    <rPh sb="5" eb="7">
      <t>トウロク</t>
    </rPh>
    <rPh sb="7" eb="8">
      <t>スウ</t>
    </rPh>
    <phoneticPr fontId="2"/>
  </si>
  <si>
    <t>年代別カリキュラム</t>
    <rPh sb="0" eb="2">
      <t>ネンダイ</t>
    </rPh>
    <rPh sb="2" eb="3">
      <t>ベツ</t>
    </rPh>
    <phoneticPr fontId="2"/>
  </si>
  <si>
    <t>活動日数（週）</t>
    <rPh sb="0" eb="2">
      <t>カツドウ</t>
    </rPh>
    <rPh sb="2" eb="4">
      <t>ニッスウ</t>
    </rPh>
    <rPh sb="5" eb="6">
      <t>シュウ</t>
    </rPh>
    <phoneticPr fontId="2"/>
  </si>
  <si>
    <t>リーグ戦参加</t>
    <rPh sb="3" eb="4">
      <t>セン</t>
    </rPh>
    <rPh sb="4" eb="6">
      <t>サンカ</t>
    </rPh>
    <phoneticPr fontId="2"/>
  </si>
  <si>
    <t>育成評価基準ヒアリングシート</t>
    <rPh sb="0" eb="2">
      <t>イクセイ</t>
    </rPh>
    <rPh sb="2" eb="4">
      <t>ヒョウカ</t>
    </rPh>
    <rPh sb="4" eb="6">
      <t>キジュン</t>
    </rPh>
    <phoneticPr fontId="2"/>
  </si>
  <si>
    <t>木製</t>
    <rPh sb="0" eb="2">
      <t>モクセイ</t>
    </rPh>
    <phoneticPr fontId="2"/>
  </si>
  <si>
    <t>評価基準　得点</t>
    <rPh sb="0" eb="2">
      <t>ヒョウカ</t>
    </rPh>
    <rPh sb="2" eb="4">
      <t>キジュン</t>
    </rPh>
    <rPh sb="5" eb="7">
      <t>トクテン</t>
    </rPh>
    <phoneticPr fontId="2"/>
  </si>
  <si>
    <t>所属先・契約形態</t>
    <rPh sb="0" eb="2">
      <t>ショゾク</t>
    </rPh>
    <rPh sb="2" eb="3">
      <t>サキ</t>
    </rPh>
    <rPh sb="4" eb="6">
      <t>ケイヤク</t>
    </rPh>
    <rPh sb="6" eb="8">
      <t>ケイタイ</t>
    </rPh>
    <phoneticPr fontId="2"/>
  </si>
  <si>
    <t>2-3.</t>
  </si>
  <si>
    <t>2-4.</t>
  </si>
  <si>
    <t>2-5.</t>
  </si>
  <si>
    <t>2-6.</t>
  </si>
  <si>
    <t>2-7.</t>
  </si>
  <si>
    <t>2-8.</t>
  </si>
  <si>
    <t>2-9.</t>
  </si>
  <si>
    <t>2-10.</t>
  </si>
  <si>
    <t>2-11.</t>
  </si>
  <si>
    <t>2-12.</t>
    <phoneticPr fontId="4"/>
  </si>
  <si>
    <t>1週間における活動時間</t>
    <rPh sb="1" eb="3">
      <t>シュウカン</t>
    </rPh>
    <rPh sb="7" eb="9">
      <t>カツドウ</t>
    </rPh>
    <rPh sb="9" eb="11">
      <t>ジカン</t>
    </rPh>
    <phoneticPr fontId="2"/>
  </si>
  <si>
    <t>週12時間以内</t>
    <rPh sb="0" eb="1">
      <t>シュウ</t>
    </rPh>
    <rPh sb="3" eb="5">
      <t>ジカン</t>
    </rPh>
    <rPh sb="5" eb="7">
      <t>イナイ</t>
    </rPh>
    <phoneticPr fontId="2"/>
  </si>
  <si>
    <t>施設環境整備</t>
    <rPh sb="0" eb="2">
      <t>シセツ</t>
    </rPh>
    <rPh sb="2" eb="4">
      <t>カンキョウ</t>
    </rPh>
    <rPh sb="4" eb="6">
      <t>セイビ</t>
    </rPh>
    <phoneticPr fontId="2"/>
  </si>
  <si>
    <t>ストレングスカリキュラム</t>
    <phoneticPr fontId="2"/>
  </si>
  <si>
    <t>練習プログラム</t>
    <rPh sb="0" eb="2">
      <t>レンシュウ</t>
    </rPh>
    <phoneticPr fontId="2"/>
  </si>
  <si>
    <t>施設・コート使用状況</t>
    <rPh sb="6" eb="8">
      <t>シヨウ</t>
    </rPh>
    <rPh sb="8" eb="10">
      <t>ジョウキョウ</t>
    </rPh>
    <phoneticPr fontId="4"/>
  </si>
  <si>
    <t>練習プログラム・施設環境整備</t>
    <rPh sb="0" eb="2">
      <t>レンシュウ</t>
    </rPh>
    <rPh sb="8" eb="10">
      <t>シセツ</t>
    </rPh>
    <rPh sb="10" eb="12">
      <t>カンキョウ</t>
    </rPh>
    <rPh sb="12" eb="14">
      <t>セイビ</t>
    </rPh>
    <phoneticPr fontId="4"/>
  </si>
  <si>
    <t>3-4B.</t>
    <phoneticPr fontId="2"/>
  </si>
  <si>
    <t>3-4A.</t>
    <phoneticPr fontId="2"/>
  </si>
  <si>
    <t>3-5.</t>
    <phoneticPr fontId="2"/>
  </si>
  <si>
    <t>代表者</t>
    <rPh sb="0" eb="3">
      <t>ダイヒョウシャ</t>
    </rPh>
    <phoneticPr fontId="2"/>
  </si>
  <si>
    <t>組織形態</t>
    <rPh sb="0" eb="4">
      <t>ソシキケイタイ</t>
    </rPh>
    <phoneticPr fontId="2"/>
  </si>
  <si>
    <t>JBA登録期間（年）</t>
    <rPh sb="3" eb="5">
      <t>トウロク</t>
    </rPh>
    <rPh sb="5" eb="7">
      <t>キカン</t>
    </rPh>
    <rPh sb="8" eb="9">
      <t>ネン</t>
    </rPh>
    <phoneticPr fontId="2"/>
  </si>
  <si>
    <t>チーム保有人数÷コーチ人数</t>
    <rPh sb="3" eb="7">
      <t>ホユウニンズウ</t>
    </rPh>
    <rPh sb="11" eb="13">
      <t>ニンズウ</t>
    </rPh>
    <phoneticPr fontId="2"/>
  </si>
  <si>
    <t>の部分を記入してください。</t>
    <rPh sb="1" eb="3">
      <t>ブブン</t>
    </rPh>
    <rPh sb="4" eb="6">
      <t>キニュウ</t>
    </rPh>
    <phoneticPr fontId="2"/>
  </si>
  <si>
    <t>はJBAが記入します。</t>
    <rPh sb="5" eb="7">
      <t>キニュウ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</si>
  <si>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</si>
  <si>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</si>
  <si>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月日</t>
    <rPh sb="0" eb="2">
      <t>ツキヒ</t>
    </rPh>
    <phoneticPr fontId="2"/>
  </si>
  <si>
    <t>チーム沿革・プロフィール</t>
    <rPh sb="3" eb="5">
      <t>エンカク</t>
    </rPh>
    <phoneticPr fontId="4"/>
  </si>
  <si>
    <t>代表者名</t>
    <rPh sb="0" eb="3">
      <t>ダイヒョウシャ</t>
    </rPh>
    <rPh sb="3" eb="4">
      <t>メイ</t>
    </rPh>
    <phoneticPr fontId="4"/>
  </si>
  <si>
    <t>1．チーム運営団体</t>
    <rPh sb="5" eb="7">
      <t>ウンエイ</t>
    </rPh>
    <rPh sb="7" eb="9">
      <t>ダンタイ</t>
    </rPh>
    <phoneticPr fontId="4"/>
  </si>
  <si>
    <t>2．必須基準</t>
    <rPh sb="2" eb="4">
      <t>ヒッス</t>
    </rPh>
    <rPh sb="4" eb="6">
      <t>キジュン</t>
    </rPh>
    <phoneticPr fontId="4"/>
  </si>
  <si>
    <t>3．評価基準</t>
    <rPh sb="2" eb="4">
      <t>ヒョウカ</t>
    </rPh>
    <rPh sb="4" eb="6">
      <t>キジュン</t>
    </rPh>
    <phoneticPr fontId="4"/>
  </si>
  <si>
    <t>直近3カ月分の活動報告書（2021年4～7月）</t>
    <rPh sb="0" eb="2">
      <t>チョッキン</t>
    </rPh>
    <rPh sb="4" eb="5">
      <t>ゲツ</t>
    </rPh>
    <rPh sb="5" eb="6">
      <t>ブン</t>
    </rPh>
    <rPh sb="7" eb="9">
      <t>カツドウ</t>
    </rPh>
    <rPh sb="9" eb="12">
      <t>ホウコクショ</t>
    </rPh>
    <rPh sb="17" eb="18">
      <t>ネン</t>
    </rPh>
    <rPh sb="21" eb="22">
      <t>ガツ</t>
    </rPh>
    <phoneticPr fontId="4"/>
  </si>
  <si>
    <t>コーチ1人当たりの選手人数</t>
    <rPh sb="4" eb="5">
      <t>ニン</t>
    </rPh>
    <rPh sb="5" eb="6">
      <t>ア</t>
    </rPh>
    <rPh sb="9" eb="11">
      <t>センシュ</t>
    </rPh>
    <rPh sb="11" eb="13">
      <t>ニンズウ</t>
    </rPh>
    <phoneticPr fontId="4"/>
  </si>
  <si>
    <t>JBAコーチライセンス
保有状況（S～E級)</t>
    <rPh sb="12" eb="16">
      <t>ホユウジョウキョウ</t>
    </rPh>
    <rPh sb="20" eb="21">
      <t>キュウ</t>
    </rPh>
    <phoneticPr fontId="2"/>
  </si>
  <si>
    <t>【様式①】　必須基準・評価基準シート</t>
    <rPh sb="1" eb="3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phoneticPr fontId="2"/>
  </si>
  <si>
    <t>チーム名</t>
    <rPh sb="3" eb="4">
      <t>メイ</t>
    </rPh>
    <phoneticPr fontId="2"/>
  </si>
  <si>
    <t>種別</t>
    <rPh sb="0" eb="2">
      <t>シュベツ</t>
    </rPh>
    <phoneticPr fontId="2"/>
  </si>
  <si>
    <t>チーム種別</t>
    <rPh sb="3" eb="5">
      <t>シュベツ</t>
    </rPh>
    <phoneticPr fontId="4"/>
  </si>
  <si>
    <t>チーム所在地</t>
    <rPh sb="3" eb="6">
      <t>ショザイチ</t>
    </rPh>
    <phoneticPr fontId="4"/>
  </si>
  <si>
    <t>1-6.</t>
    <phoneticPr fontId="2"/>
  </si>
  <si>
    <t>1-7.</t>
    <phoneticPr fontId="2"/>
  </si>
  <si>
    <t>1-8.</t>
    <phoneticPr fontId="4"/>
  </si>
  <si>
    <t>活動実績期間（JBA登録開始年度）</t>
    <rPh sb="0" eb="2">
      <t>カツドウ</t>
    </rPh>
    <rPh sb="2" eb="4">
      <t>ジッセキ</t>
    </rPh>
    <rPh sb="4" eb="6">
      <t>キカン</t>
    </rPh>
    <rPh sb="10" eb="12">
      <t>トウロク</t>
    </rPh>
    <rPh sb="12" eb="16">
      <t>カイシネンド</t>
    </rPh>
    <phoneticPr fontId="2"/>
  </si>
  <si>
    <t>【必須基準】 2-2．活動実績期間</t>
    <rPh sb="1" eb="3">
      <t>ヒッス</t>
    </rPh>
    <rPh sb="3" eb="5">
      <t>キジュン</t>
    </rPh>
    <rPh sb="11" eb="13">
      <t>カツドウ</t>
    </rPh>
    <rPh sb="13" eb="15">
      <t>ジッセキ</t>
    </rPh>
    <rPh sb="15" eb="17">
      <t>キカン</t>
    </rPh>
    <phoneticPr fontId="2"/>
  </si>
  <si>
    <t>【必須基準】 2-1．育成に関する理念</t>
    <rPh sb="1" eb="3">
      <t>ヒッス</t>
    </rPh>
    <rPh sb="3" eb="5">
      <t>キジュン</t>
    </rPh>
    <rPh sb="11" eb="13">
      <t>イクセイ</t>
    </rPh>
    <rPh sb="14" eb="15">
      <t>カン</t>
    </rPh>
    <rPh sb="17" eb="19">
      <t>リネン</t>
    </rPh>
    <phoneticPr fontId="2"/>
  </si>
  <si>
    <t>【必須基準】 2-3．1週間における活動時間</t>
    <rPh sb="1" eb="3">
      <t>ヒッス</t>
    </rPh>
    <rPh sb="3" eb="5">
      <t>キジュン</t>
    </rPh>
    <rPh sb="12" eb="14">
      <t>シュウカン</t>
    </rPh>
    <rPh sb="18" eb="20">
      <t>カツドウ</t>
    </rPh>
    <rPh sb="20" eb="22">
      <t>ジカン</t>
    </rPh>
    <phoneticPr fontId="2"/>
  </si>
  <si>
    <t>【必須基準】 2-4．組織の整備</t>
    <rPh sb="1" eb="3">
      <t>ヒッス</t>
    </rPh>
    <rPh sb="3" eb="5">
      <t>キジュン</t>
    </rPh>
    <rPh sb="11" eb="13">
      <t>ソシキ</t>
    </rPh>
    <rPh sb="14" eb="16">
      <t>セイビ</t>
    </rPh>
    <phoneticPr fontId="2"/>
  </si>
  <si>
    <t>※有無を選択してください。</t>
  </si>
  <si>
    <t>No.</t>
    <phoneticPr fontId="2"/>
  </si>
  <si>
    <t>書類No.</t>
    <rPh sb="0" eb="2">
      <t>ショルイ</t>
    </rPh>
    <phoneticPr fontId="2"/>
  </si>
  <si>
    <t>TeamJBA
メンバーID（9桁）</t>
    <rPh sb="16" eb="17">
      <t>ケタ</t>
    </rPh>
    <phoneticPr fontId="2"/>
  </si>
  <si>
    <t>※選択してください。</t>
  </si>
  <si>
    <t>には記入シートから自動的に入ります。</t>
    <rPh sb="2" eb="4">
      <t>キニュウ</t>
    </rPh>
    <rPh sb="9" eb="12">
      <t>ジドウテキ</t>
    </rPh>
    <rPh sb="13" eb="14">
      <t>ハイ</t>
    </rPh>
    <phoneticPr fontId="2"/>
  </si>
  <si>
    <t>※郵便番号</t>
    <rPh sb="1" eb="5">
      <t>ユウビンバンゴウ</t>
    </rPh>
    <phoneticPr fontId="2"/>
  </si>
  <si>
    <t>※都道府県名よりご記入ください。</t>
    <rPh sb="1" eb="6">
      <t>トドウフケンメイ</t>
    </rPh>
    <rPh sb="9" eb="11">
      <t>キニュウ</t>
    </rPh>
    <phoneticPr fontId="2"/>
  </si>
  <si>
    <t>備考（添付資料の内容ほか）</t>
    <rPh sb="0" eb="2">
      <t>ビコウ</t>
    </rPh>
    <rPh sb="3" eb="5">
      <t>テンプ</t>
    </rPh>
    <rPh sb="5" eb="7">
      <t>シリョウ</t>
    </rPh>
    <rPh sb="8" eb="10">
      <t>ナイヨウ</t>
    </rPh>
    <phoneticPr fontId="2"/>
  </si>
  <si>
    <t>コーチライセンス
評価得点</t>
    <rPh sb="9" eb="11">
      <t>ヒョウカ</t>
    </rPh>
    <rPh sb="11" eb="13">
      <t>トクテン</t>
    </rPh>
    <phoneticPr fontId="2"/>
  </si>
  <si>
    <t>トレーナー
評価得点</t>
    <rPh sb="6" eb="8">
      <t>ヒョウカ</t>
    </rPh>
    <rPh sb="8" eb="10">
      <t>トクテン</t>
    </rPh>
    <phoneticPr fontId="2"/>
  </si>
  <si>
    <t>TeamJBA
メンバーID（9桁）</t>
    <phoneticPr fontId="2"/>
  </si>
  <si>
    <t>【必須基準】 2-9．チーム保有（JBA登録）選手人数　</t>
    <rPh sb="1" eb="3">
      <t>ヒッス</t>
    </rPh>
    <rPh sb="3" eb="5">
      <t>キジュン</t>
    </rPh>
    <rPh sb="14" eb="16">
      <t>ホユウ</t>
    </rPh>
    <rPh sb="20" eb="22">
      <t>トウロク</t>
    </rPh>
    <rPh sb="23" eb="25">
      <t>センシュ</t>
    </rPh>
    <rPh sb="25" eb="27">
      <t>ニンズウ</t>
    </rPh>
    <phoneticPr fontId="2"/>
  </si>
  <si>
    <t>移籍の有無</t>
    <rPh sb="0" eb="2">
      <t>イセキ</t>
    </rPh>
    <rPh sb="3" eb="5">
      <t>ウム</t>
    </rPh>
    <phoneticPr fontId="2"/>
  </si>
  <si>
    <t>【必須基準】 2-10．移籍人数</t>
    <rPh sb="1" eb="3">
      <t>ヒッス</t>
    </rPh>
    <rPh sb="3" eb="5">
      <t>キジュン</t>
    </rPh>
    <phoneticPr fontId="2"/>
  </si>
  <si>
    <t>【必須基準】 2-8．コーチ一人あたりの選手人数</t>
    <phoneticPr fontId="2"/>
  </si>
  <si>
    <t>【必須基準】 2-11．都道府県リーグ戦事業への参加</t>
    <rPh sb="1" eb="3">
      <t>ヒッス</t>
    </rPh>
    <rPh sb="3" eb="5">
      <t>キジュン</t>
    </rPh>
    <rPh sb="12" eb="16">
      <t>トドウフケン</t>
    </rPh>
    <rPh sb="19" eb="20">
      <t>セン</t>
    </rPh>
    <rPh sb="20" eb="22">
      <t>ジギョウ</t>
    </rPh>
    <rPh sb="24" eb="26">
      <t>サンカ</t>
    </rPh>
    <phoneticPr fontId="2"/>
  </si>
  <si>
    <t>大会名称（リーグ名）</t>
    <rPh sb="0" eb="4">
      <t>タイカイメイショウ</t>
    </rPh>
    <rPh sb="8" eb="9">
      <t>メイ</t>
    </rPh>
    <phoneticPr fontId="2"/>
  </si>
  <si>
    <t>開催日程</t>
    <rPh sb="0" eb="2">
      <t>カイサイ</t>
    </rPh>
    <rPh sb="2" eb="4">
      <t>ニッテイ</t>
    </rPh>
    <phoneticPr fontId="2"/>
  </si>
  <si>
    <t>※2021年度はコロナ禍のため、リーグ戦の参加はマストにはしません。</t>
    <phoneticPr fontId="2"/>
  </si>
  <si>
    <t>【必須基準】 2-12．プレータイム</t>
    <rPh sb="1" eb="3">
      <t>ヒッス</t>
    </rPh>
    <rPh sb="3" eb="5">
      <t>キジュン</t>
    </rPh>
    <phoneticPr fontId="2"/>
  </si>
  <si>
    <t>試合結果</t>
    <rPh sb="0" eb="4">
      <t>シアイケッカ</t>
    </rPh>
    <phoneticPr fontId="2"/>
  </si>
  <si>
    <t>チーム名称</t>
    <rPh sb="3" eb="5">
      <t>メイショウ</t>
    </rPh>
    <phoneticPr fontId="4"/>
  </si>
  <si>
    <t>【評価基準】 3-4A．練習プログラムおよび施設環境整備</t>
    <rPh sb="1" eb="3">
      <t>ヒョウカ</t>
    </rPh>
    <rPh sb="3" eb="5">
      <t>キジュン</t>
    </rPh>
    <rPh sb="12" eb="14">
      <t>レンシュウ</t>
    </rPh>
    <rPh sb="22" eb="24">
      <t>シセツ</t>
    </rPh>
    <rPh sb="24" eb="26">
      <t>カンキョウ</t>
    </rPh>
    <rPh sb="26" eb="28">
      <t>セイビ</t>
    </rPh>
    <phoneticPr fontId="2"/>
  </si>
  <si>
    <t>役職
（コーチ、トレーナー等）</t>
    <rPh sb="0" eb="2">
      <t>ヤクショク</t>
    </rPh>
    <rPh sb="13" eb="14">
      <t>トウ</t>
    </rPh>
    <phoneticPr fontId="2"/>
  </si>
  <si>
    <r>
      <rPr>
        <sz val="10.5"/>
        <color theme="1"/>
        <rFont val="ＭＳ Ｐゴシック"/>
        <family val="3"/>
        <charset val="128"/>
        <scheme val="minor"/>
      </rPr>
      <t>JBAジュニアエキスパート</t>
    </r>
    <r>
      <rPr>
        <sz val="11"/>
        <color theme="1"/>
        <rFont val="ＭＳ Ｐゴシック"/>
        <family val="2"/>
        <charset val="128"/>
        <scheme val="minor"/>
      </rPr>
      <t xml:space="preserve">
資格の有無</t>
    </r>
    <rPh sb="14" eb="16">
      <t>シカク</t>
    </rPh>
    <rPh sb="17" eb="19">
      <t>ウム</t>
    </rPh>
    <phoneticPr fontId="2"/>
  </si>
  <si>
    <t>○</t>
    <phoneticPr fontId="2"/>
  </si>
  <si>
    <t>＜2021年4月＞</t>
    <rPh sb="5" eb="6">
      <t>ネン</t>
    </rPh>
    <rPh sb="7" eb="8">
      <t>ガツ</t>
    </rPh>
    <phoneticPr fontId="2"/>
  </si>
  <si>
    <t>（</t>
    <phoneticPr fontId="2"/>
  </si>
  <si>
    <t>）</t>
    <phoneticPr fontId="2"/>
  </si>
  <si>
    <t>コーチ</t>
    <phoneticPr fontId="2"/>
  </si>
  <si>
    <t>＜2021年5月＞</t>
    <rPh sb="5" eb="6">
      <t>ネン</t>
    </rPh>
    <rPh sb="7" eb="8">
      <t>ガツ</t>
    </rPh>
    <phoneticPr fontId="2"/>
  </si>
  <si>
    <t>＜2021年7月＞</t>
    <rPh sb="5" eb="6">
      <t>ネン</t>
    </rPh>
    <rPh sb="7" eb="8">
      <t>ガツ</t>
    </rPh>
    <phoneticPr fontId="2"/>
  </si>
  <si>
    <t>＜2021年6月＞</t>
    <rPh sb="5" eb="6">
      <t>ネン</t>
    </rPh>
    <rPh sb="7" eb="8">
      <t>ガツ</t>
    </rPh>
    <phoneticPr fontId="2"/>
  </si>
  <si>
    <t>練習内容</t>
    <phoneticPr fontId="2"/>
  </si>
  <si>
    <t>【様式③】 練習プログラム</t>
    <rPh sb="1" eb="3">
      <t>ヨウシキ</t>
    </rPh>
    <rPh sb="6" eb="8">
      <t>レンシュウ</t>
    </rPh>
    <phoneticPr fontId="4"/>
  </si>
  <si>
    <t>2021年●月●日</t>
    <rPh sb="4" eb="5">
      <t>ネン</t>
    </rPh>
    <rPh sb="6" eb="7">
      <t>ガツ</t>
    </rPh>
    <rPh sb="8" eb="9">
      <t>ニチ</t>
    </rPh>
    <phoneticPr fontId="2"/>
  </si>
  <si>
    <t>【様式②】　活動報告書</t>
    <rPh sb="6" eb="8">
      <t>カツドウ</t>
    </rPh>
    <rPh sb="8" eb="11">
      <t>ホウコクショ</t>
    </rPh>
    <phoneticPr fontId="4"/>
  </si>
  <si>
    <t>※別紙に記入して添付いただいても構いません。</t>
    <phoneticPr fontId="2"/>
  </si>
  <si>
    <t>チームの理念</t>
    <rPh sb="4" eb="6">
      <t>リネン</t>
    </rPh>
    <phoneticPr fontId="4"/>
  </si>
  <si>
    <t>※過去2年の競技大会での成績およびJBAナショナル育成センターや都道府県育成センターの選手選出実績等を記入</t>
    <phoneticPr fontId="2"/>
  </si>
  <si>
    <t>活動実績</t>
    <rPh sb="0" eb="2">
      <t>カツドウ</t>
    </rPh>
    <rPh sb="2" eb="4">
      <t>ジッセキ</t>
    </rPh>
    <phoneticPr fontId="4"/>
  </si>
  <si>
    <t>活動実績期間</t>
    <rPh sb="0" eb="2">
      <t>カツドウ</t>
    </rPh>
    <rPh sb="2" eb="4">
      <t>ジッセキ</t>
    </rPh>
    <rPh sb="4" eb="6">
      <t>キカン</t>
    </rPh>
    <phoneticPr fontId="4"/>
  </si>
  <si>
    <t>※【様式①】必須基準・評価基準シート記入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phoneticPr fontId="4"/>
  </si>
  <si>
    <t>※【様式①】必須基準・評価基準シート記入＋資料添付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rPh sb="21" eb="25">
      <t>シリョウテンプ</t>
    </rPh>
    <phoneticPr fontId="4"/>
  </si>
  <si>
    <t>週あたり時間数記入
（様式②活動報告書と連動させること）</t>
    <rPh sb="0" eb="1">
      <t>シュウ</t>
    </rPh>
    <rPh sb="4" eb="9">
      <t>ジカンスウキニュウ</t>
    </rPh>
    <rPh sb="11" eb="13">
      <t>ヨウシキ</t>
    </rPh>
    <rPh sb="14" eb="18">
      <t>カツドウホウコク</t>
    </rPh>
    <rPh sb="18" eb="19">
      <t>ショ</t>
    </rPh>
    <rPh sb="20" eb="22">
      <t>レンドウ</t>
    </rPh>
    <phoneticPr fontId="2"/>
  </si>
  <si>
    <t>チームのJBA登録開始年度を記入
（クラブ・Bユースは2018年度～）</t>
    <rPh sb="7" eb="12">
      <t>トウロクカイシネン</t>
    </rPh>
    <rPh sb="12" eb="13">
      <t>ド</t>
    </rPh>
    <rPh sb="14" eb="16">
      <t>キニュウ</t>
    </rPh>
    <phoneticPr fontId="2"/>
  </si>
  <si>
    <t>資料添付：参加したリーグ戦の組合せ表
　　　　　　  および対戦表など</t>
    <rPh sb="0" eb="2">
      <t>シリョウ</t>
    </rPh>
    <rPh sb="2" eb="4">
      <t>テンプ</t>
    </rPh>
    <rPh sb="5" eb="7">
      <t>サンカ</t>
    </rPh>
    <rPh sb="12" eb="13">
      <t>セン</t>
    </rPh>
    <rPh sb="14" eb="15">
      <t>ク</t>
    </rPh>
    <rPh sb="15" eb="16">
      <t>ア</t>
    </rPh>
    <rPh sb="17" eb="18">
      <t>ヒョウ</t>
    </rPh>
    <rPh sb="30" eb="32">
      <t>タイセン</t>
    </rPh>
    <rPh sb="32" eb="33">
      <t>ヒョウ</t>
    </rPh>
    <phoneticPr fontId="4"/>
  </si>
  <si>
    <t>資料添付：スコアシートのコピー（5試合以上）</t>
    <rPh sb="17" eb="21">
      <t>シアイイジョウ</t>
    </rPh>
    <phoneticPr fontId="4"/>
  </si>
  <si>
    <t>年度内における移籍人数を記入</t>
    <rPh sb="0" eb="3">
      <t>ネンドナイ</t>
    </rPh>
    <rPh sb="7" eb="11">
      <t>イセキニンズウ</t>
    </rPh>
    <rPh sb="12" eb="14">
      <t>キニュウ</t>
    </rPh>
    <phoneticPr fontId="2"/>
  </si>
  <si>
    <t>チーム保有人数</t>
    <rPh sb="3" eb="5">
      <t>ホユウ</t>
    </rPh>
    <rPh sb="5" eb="7">
      <t>ニンズウ</t>
    </rPh>
    <phoneticPr fontId="4"/>
  </si>
  <si>
    <t>チーム保有人数（JBA登録）</t>
    <rPh sb="3" eb="7">
      <t>ホユウニンズウ</t>
    </rPh>
    <phoneticPr fontId="2"/>
  </si>
  <si>
    <t>※【様式①】必須基準・評価基準シート記入＋資料添付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rPh sb="21" eb="23">
      <t>シリョウ</t>
    </rPh>
    <rPh sb="23" eb="25">
      <t>テンプ</t>
    </rPh>
    <phoneticPr fontId="4"/>
  </si>
  <si>
    <t>資料添付：トレーナー・ストレングスコーチの
　　　　　　  資格等が証明できるコピー</t>
    <rPh sb="30" eb="32">
      <t>シカク</t>
    </rPh>
    <rPh sb="32" eb="33">
      <t>トウ</t>
    </rPh>
    <rPh sb="34" eb="36">
      <t>ショウメイ</t>
    </rPh>
    <phoneticPr fontId="4"/>
  </si>
  <si>
    <t>資料添付：5回以上のトレーニングカリキュラム</t>
    <rPh sb="6" eb="9">
      <t>カイイジョウ</t>
    </rPh>
    <phoneticPr fontId="2"/>
  </si>
  <si>
    <t>※資料添付（様式自由）</t>
    <rPh sb="1" eb="3">
      <t>シリョウ</t>
    </rPh>
    <rPh sb="3" eb="5">
      <t>テンプ</t>
    </rPh>
    <rPh sb="6" eb="8">
      <t>ヨウシキ</t>
    </rPh>
    <phoneticPr fontId="4"/>
  </si>
  <si>
    <t>※【様式①】必須基準・評価基準シート記入＋資料添付（様式自由）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rPh sb="21" eb="23">
      <t>シリョウ</t>
    </rPh>
    <rPh sb="23" eb="25">
      <t>テンプ</t>
    </rPh>
    <phoneticPr fontId="4"/>
  </si>
  <si>
    <t>※【様式①】必須基準・評価基準シート記入＋【様式②】活動報告書記入
　 ＋【様式③】練習プログラム記入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rPh sb="31" eb="33">
      <t>キニュウ</t>
    </rPh>
    <rPh sb="49" eb="51">
      <t>キニュウ</t>
    </rPh>
    <phoneticPr fontId="4"/>
  </si>
  <si>
    <t>記入シート（一部、別添資料の提出が必要）</t>
    <rPh sb="0" eb="2">
      <t>キニュウ</t>
    </rPh>
    <rPh sb="6" eb="8">
      <t>イチブ</t>
    </rPh>
    <rPh sb="9" eb="11">
      <t>ベッテン</t>
    </rPh>
    <rPh sb="11" eb="13">
      <t>シリョウ</t>
    </rPh>
    <rPh sb="14" eb="16">
      <t>テイシュツ</t>
    </rPh>
    <rPh sb="17" eb="19">
      <t>ヒツヨウ</t>
    </rPh>
    <phoneticPr fontId="4"/>
  </si>
  <si>
    <t>【必須基準】 2-5．コーチライセンス　　【必須基準】 2-6．研修受講　　【必須基準】 2-7．裁定・規律等、懲罰対象の有無</t>
    <rPh sb="1" eb="3">
      <t>ヒッス</t>
    </rPh>
    <rPh sb="3" eb="5">
      <t>キジュン</t>
    </rPh>
    <rPh sb="32" eb="34">
      <t>ケンシュウ</t>
    </rPh>
    <rPh sb="34" eb="36">
      <t>ジュコウ</t>
    </rPh>
    <rPh sb="49" eb="51">
      <t>サイテイ</t>
    </rPh>
    <rPh sb="52" eb="54">
      <t>キリツ</t>
    </rPh>
    <rPh sb="54" eb="55">
      <t>トウ</t>
    </rPh>
    <rPh sb="56" eb="58">
      <t>チョウバツ</t>
    </rPh>
    <rPh sb="58" eb="60">
      <t>タイショウ</t>
    </rPh>
    <rPh sb="61" eb="63">
      <t>ウム</t>
    </rPh>
    <phoneticPr fontId="2"/>
  </si>
  <si>
    <t>【評価基準】 3-5.年代別育成カリキュラムの作成・リーグ戦参加</t>
    <rPh sb="1" eb="3">
      <t>ヒョウカ</t>
    </rPh>
    <rPh sb="3" eb="5">
      <t>キジュン</t>
    </rPh>
    <rPh sb="11" eb="14">
      <t>ネンダイベツ</t>
    </rPh>
    <rPh sb="14" eb="16">
      <t>イクセイ</t>
    </rPh>
    <rPh sb="23" eb="25">
      <t>サクセイ</t>
    </rPh>
    <rPh sb="29" eb="30">
      <t>セン</t>
    </rPh>
    <rPh sb="30" eb="32">
      <t>サンカ</t>
    </rPh>
    <phoneticPr fontId="2"/>
  </si>
  <si>
    <t>【評価基準】 3-4B．施設・コート使用状況</t>
    <rPh sb="1" eb="3">
      <t>ヒョウカ</t>
    </rPh>
    <rPh sb="3" eb="5">
      <t>キジュン</t>
    </rPh>
    <rPh sb="12" eb="14">
      <t>シセツ</t>
    </rPh>
    <rPh sb="18" eb="20">
      <t>シヨウ</t>
    </rPh>
    <rPh sb="20" eb="22">
      <t>ジョウキョウ</t>
    </rPh>
    <phoneticPr fontId="2"/>
  </si>
  <si>
    <t>※資料添付（様式自由）</t>
    <rPh sb="1" eb="5">
      <t>シリョウテンプ</t>
    </rPh>
    <rPh sb="6" eb="8">
      <t>ヨウシキ</t>
    </rPh>
    <rPh sb="8" eb="10">
      <t>ジユウ</t>
    </rPh>
    <phoneticPr fontId="2"/>
  </si>
  <si>
    <t>コーチ名</t>
    <rPh sb="3" eb="4">
      <t>メイ</t>
    </rPh>
    <phoneticPr fontId="2"/>
  </si>
  <si>
    <t>JBAコーチライセンス
保有状況（S～E級)</t>
    <phoneticPr fontId="2"/>
  </si>
  <si>
    <t>評価得点</t>
    <rPh sb="0" eb="2">
      <t>ヒョウカ</t>
    </rPh>
    <rPh sb="2" eb="4">
      <t>トクテン</t>
    </rPh>
    <phoneticPr fontId="2"/>
  </si>
  <si>
    <t>提出状況</t>
    <rPh sb="0" eb="4">
      <t>テイシュツジョウキョウ</t>
    </rPh>
    <phoneticPr fontId="2"/>
  </si>
  <si>
    <t>【様式④】　施設環境整備</t>
    <rPh sb="6" eb="8">
      <t>シセツ</t>
    </rPh>
    <rPh sb="8" eb="10">
      <t>カンキョウ</t>
    </rPh>
    <rPh sb="10" eb="12">
      <t>セイビ</t>
    </rPh>
    <phoneticPr fontId="2"/>
  </si>
  <si>
    <t>【様式③】　練習プログラム</t>
    <rPh sb="6" eb="8">
      <t>レンシュウ</t>
    </rPh>
    <phoneticPr fontId="2"/>
  </si>
  <si>
    <r>
      <t xml:space="preserve">JBA資格の有無
</t>
    </r>
    <r>
      <rPr>
        <sz val="10"/>
        <color rgb="FFFF0000"/>
        <rFont val="ＭＳ Ｐゴシック"/>
        <family val="3"/>
        <charset val="128"/>
        <scheme val="minor"/>
      </rPr>
      <t>(ジュニアエキスパート)</t>
    </r>
    <rPh sb="3" eb="5">
      <t>シカク</t>
    </rPh>
    <rPh sb="6" eb="8">
      <t>ウム</t>
    </rPh>
    <phoneticPr fontId="2"/>
  </si>
  <si>
    <t>チーム活動への
参加状況</t>
    <rPh sb="3" eb="5">
      <t>カツドウ</t>
    </rPh>
    <rPh sb="8" eb="12">
      <t>サンカジョウキョウ</t>
    </rPh>
    <phoneticPr fontId="2"/>
  </si>
  <si>
    <t>合計</t>
    <rPh sb="0" eb="2">
      <t>ゴウケイ</t>
    </rPh>
    <phoneticPr fontId="2"/>
  </si>
  <si>
    <t>【評価基準】 3-1．コーチライセンス　　【評価基準】 3-2．トレーナー・ストレングスコーチ</t>
    <phoneticPr fontId="2"/>
  </si>
  <si>
    <t>【評価基準】 3-3．ストレングスコーチによるカリキュラム</t>
    <rPh sb="1" eb="3">
      <t>ヒョウカ</t>
    </rPh>
    <rPh sb="3" eb="5">
      <t>キジュン</t>
    </rPh>
    <phoneticPr fontId="2"/>
  </si>
  <si>
    <t>※別添、ストレングスコーチによるカリキュラムを提出すること</t>
    <rPh sb="23" eb="25">
      <t>テイシュツ</t>
    </rPh>
    <phoneticPr fontId="2"/>
  </si>
  <si>
    <t>トレーナー資格の有無</t>
    <rPh sb="5" eb="7">
      <t>シカク</t>
    </rPh>
    <rPh sb="8" eb="10">
      <t>ウム</t>
    </rPh>
    <phoneticPr fontId="2"/>
  </si>
  <si>
    <t>【様式自由】　5回以上のトレーニングカリキュラム</t>
    <rPh sb="1" eb="5">
      <t>ヨウシキジユウ</t>
    </rPh>
    <rPh sb="8" eb="9">
      <t>カイ</t>
    </rPh>
    <rPh sb="9" eb="11">
      <t>イジョウ</t>
    </rPh>
    <phoneticPr fontId="2"/>
  </si>
  <si>
    <t>チーム活動への
参加状況</t>
    <phoneticPr fontId="2"/>
  </si>
  <si>
    <t>※【様式①】必須基準・評価基準シート記入＋【様式④】練習施設調査票記入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rPh sb="22" eb="24">
      <t>ヨウシキ</t>
    </rPh>
    <rPh sb="33" eb="35">
      <t>キニュウ</t>
    </rPh>
    <phoneticPr fontId="4"/>
  </si>
  <si>
    <t>※【様式①】必須基準・評価基準シート記入＋資料添付（様式自由）</t>
    <rPh sb="2" eb="4">
      <t>ヨウシキ</t>
    </rPh>
    <rPh sb="6" eb="8">
      <t>ヒッス</t>
    </rPh>
    <rPh sb="8" eb="10">
      <t>キジュン</t>
    </rPh>
    <rPh sb="11" eb="13">
      <t>ヒョウカ</t>
    </rPh>
    <rPh sb="13" eb="15">
      <t>キジュン</t>
    </rPh>
    <rPh sb="18" eb="20">
      <t>キニュウ</t>
    </rPh>
    <rPh sb="21" eb="25">
      <t>シリョウテンプ</t>
    </rPh>
    <phoneticPr fontId="4"/>
  </si>
  <si>
    <t>2021年　　　月　　　　日</t>
    <rPh sb="4" eb="5">
      <t>ネン</t>
    </rPh>
    <rPh sb="8" eb="9">
      <t>ガツ</t>
    </rPh>
    <rPh sb="13" eb="14">
      <t>ニチ</t>
    </rPh>
    <phoneticPr fontId="2"/>
  </si>
  <si>
    <t>の部分をご記入ください。</t>
    <rPh sb="1" eb="3">
      <t>ブブン</t>
    </rPh>
    <rPh sb="5" eb="7">
      <t>キニュウ</t>
    </rPh>
    <phoneticPr fontId="2"/>
  </si>
  <si>
    <t>提出日：</t>
    <rPh sb="0" eb="3">
      <t>テイシュツビ</t>
    </rPh>
    <phoneticPr fontId="2"/>
  </si>
  <si>
    <t>【様式④】 練習施設調査票</t>
    <rPh sb="1" eb="3">
      <t>ヨウシキ</t>
    </rPh>
    <phoneticPr fontId="4"/>
  </si>
  <si>
    <t>※優先の場合、利用方法</t>
    <rPh sb="1" eb="3">
      <t>ユウセン</t>
    </rPh>
    <rPh sb="4" eb="6">
      <t>バアイ</t>
    </rPh>
    <rPh sb="7" eb="9">
      <t>リヨウ</t>
    </rPh>
    <rPh sb="9" eb="11">
      <t>ホウホウ</t>
    </rPh>
    <phoneticPr fontId="2"/>
  </si>
  <si>
    <t>サイド</t>
    <phoneticPr fontId="2"/>
  </si>
  <si>
    <t>エンド</t>
    <phoneticPr fontId="2"/>
  </si>
  <si>
    <t>※写真添付（トレーニング施設、ミーティングルームなど）</t>
    <rPh sb="1" eb="3">
      <t>シャシン</t>
    </rPh>
    <rPh sb="3" eb="5">
      <t>テンプ</t>
    </rPh>
    <rPh sb="12" eb="14">
      <t>シセツ</t>
    </rPh>
    <phoneticPr fontId="2"/>
  </si>
  <si>
    <t>時間／日（平均）</t>
    <rPh sb="0" eb="2">
      <t>ジカン</t>
    </rPh>
    <rPh sb="3" eb="4">
      <t>ヒ</t>
    </rPh>
    <rPh sb="5" eb="7">
      <t>ヘイキン</t>
    </rPh>
    <phoneticPr fontId="2"/>
  </si>
  <si>
    <t>〒</t>
    <phoneticPr fontId="2"/>
  </si>
  <si>
    <t>2021年度JBA登録日
（任意）</t>
    <rPh sb="4" eb="6">
      <t>ネンド</t>
    </rPh>
    <rPh sb="9" eb="12">
      <t>トウロクビ</t>
    </rPh>
    <phoneticPr fontId="2"/>
  </si>
  <si>
    <t>身長
（任意）</t>
    <rPh sb="0" eb="2">
      <t>シンチョウ</t>
    </rPh>
    <rPh sb="4" eb="6">
      <t>ニンイ</t>
    </rPh>
    <phoneticPr fontId="2"/>
  </si>
  <si>
    <t>加点</t>
    <rPh sb="0" eb="2">
      <t>カテン</t>
    </rPh>
    <phoneticPr fontId="2"/>
  </si>
  <si>
    <t>減点</t>
    <rPh sb="0" eb="2">
      <t>ゲンテン</t>
    </rPh>
    <phoneticPr fontId="2"/>
  </si>
  <si>
    <t>※2021年4～7月（※10回以上を記入すること）</t>
    <phoneticPr fontId="2"/>
  </si>
  <si>
    <t>の部分は該当するものに○印をつけてください。</t>
    <rPh sb="1" eb="3">
      <t>ブブン</t>
    </rPh>
    <rPh sb="4" eb="6">
      <t>ガイトウ</t>
    </rPh>
    <rPh sb="12" eb="13">
      <t>シルシ</t>
    </rPh>
    <phoneticPr fontId="2"/>
  </si>
  <si>
    <t>※別添、5試合以上のスコアシートのコピーを提出すること</t>
    <rPh sb="5" eb="9">
      <t>シアイイジョウ</t>
    </rPh>
    <phoneticPr fontId="2"/>
  </si>
  <si>
    <t>　※別添、トレーナー・ストレングスコーチの資格等が証明できるコピーを提出すること</t>
    <rPh sb="21" eb="24">
      <t>シカクトウ</t>
    </rPh>
    <rPh sb="25" eb="27">
      <t>ショウメイ</t>
    </rPh>
    <phoneticPr fontId="2"/>
  </si>
  <si>
    <t>　※別添、マニュアルおよびAEDの設置写真を提出すること</t>
    <rPh sb="17" eb="19">
      <t>セッチ</t>
    </rPh>
    <rPh sb="19" eb="21">
      <t>シャシン</t>
    </rPh>
    <phoneticPr fontId="2"/>
  </si>
  <si>
    <t>※【様式①】必須基準・評価基準シート記入＋【様式④】練習施設調査票記入
   ＋資料添付（緊急対応マニュアル）</t>
    <rPh sb="2" eb="4">
      <t>ヨウシキ</t>
    </rPh>
    <rPh sb="18" eb="20">
      <t>キニュウ</t>
    </rPh>
    <rPh sb="40" eb="44">
      <t>シリョウテンプ</t>
    </rPh>
    <rPh sb="45" eb="49">
      <t>キンキュウタイオウ</t>
    </rPh>
    <phoneticPr fontId="4"/>
  </si>
  <si>
    <t>は写真を貼り付けてください。</t>
    <rPh sb="1" eb="3">
      <t>シャシン</t>
    </rPh>
    <rPh sb="4" eb="5">
      <t>ハ</t>
    </rPh>
    <rPh sb="6" eb="7">
      <t>ツ</t>
    </rPh>
    <phoneticPr fontId="2"/>
  </si>
  <si>
    <t>その他（任意）</t>
    <rPh sb="2" eb="3">
      <t>ホカ</t>
    </rPh>
    <rPh sb="4" eb="6">
      <t>ニンイ</t>
    </rPh>
    <phoneticPr fontId="2"/>
  </si>
  <si>
    <r>
      <rPr>
        <sz val="13"/>
        <color theme="1"/>
        <rFont val="游ゴシック"/>
        <family val="2"/>
        <charset val="128"/>
      </rPr>
      <t>Ⅰ</t>
    </r>
    <r>
      <rPr>
        <sz val="13"/>
        <color theme="1"/>
        <rFont val="ＭＳ Ｐゴシック"/>
        <family val="2"/>
        <charset val="128"/>
        <scheme val="minor"/>
      </rPr>
      <t>．概要</t>
    </r>
    <rPh sb="2" eb="4">
      <t>ガイヨウ</t>
    </rPh>
    <phoneticPr fontId="2"/>
  </si>
  <si>
    <t>組織の形態</t>
    <rPh sb="0" eb="2">
      <t>ソシキ</t>
    </rPh>
    <rPh sb="3" eb="5">
      <t>ケイタイ</t>
    </rPh>
    <phoneticPr fontId="4"/>
  </si>
  <si>
    <t>学校法人、株式会社、社団法人等組織形態を記入</t>
    <rPh sb="0" eb="4">
      <t>ガッコウホウジン</t>
    </rPh>
    <phoneticPr fontId="2"/>
  </si>
  <si>
    <t>資料添付：緊急時マニュアル</t>
    <phoneticPr fontId="4"/>
  </si>
  <si>
    <t>施設の写真添付あり</t>
    <rPh sb="0" eb="2">
      <t>シセツ</t>
    </rPh>
    <rPh sb="3" eb="7">
      <t>シャシンテンプ</t>
    </rPh>
    <phoneticPr fontId="2"/>
  </si>
  <si>
    <t>資料添付：年代別カリキュラム</t>
    <rPh sb="5" eb="7">
      <t>ネンダイ</t>
    </rPh>
    <rPh sb="7" eb="8">
      <t>ベツ</t>
    </rPh>
    <phoneticPr fontId="2"/>
  </si>
  <si>
    <t>研修受講の有無</t>
    <rPh sb="0" eb="2">
      <t>ケンシュウ</t>
    </rPh>
    <rPh sb="2" eb="4">
      <t>ジュコウ</t>
    </rPh>
    <rPh sb="5" eb="7">
      <t>ウム</t>
    </rPh>
    <phoneticPr fontId="2"/>
  </si>
  <si>
    <t>過去5年 裁定・規律等
懲罰対象の有無</t>
    <rPh sb="0" eb="2">
      <t>カコ</t>
    </rPh>
    <rPh sb="3" eb="4">
      <t>ネン</t>
    </rPh>
    <rPh sb="5" eb="7">
      <t>サイテイ</t>
    </rPh>
    <rPh sb="8" eb="10">
      <t>キリツ</t>
    </rPh>
    <rPh sb="10" eb="11">
      <t>トウ</t>
    </rPh>
    <rPh sb="12" eb="14">
      <t>チョウバツ</t>
    </rPh>
    <rPh sb="14" eb="16">
      <t>タイショウ</t>
    </rPh>
    <rPh sb="17" eb="19">
      <t>ウム</t>
    </rPh>
    <phoneticPr fontId="2"/>
  </si>
  <si>
    <t>資料添付：コーチの研修受講証明ができる書類</t>
    <rPh sb="9" eb="11">
      <t>ケンシュウ</t>
    </rPh>
    <rPh sb="11" eb="13">
      <t>ジュコウ</t>
    </rPh>
    <rPh sb="13" eb="15">
      <t>ショウメイ</t>
    </rPh>
    <rPh sb="19" eb="21">
      <t>ショルイ</t>
    </rPh>
    <phoneticPr fontId="4"/>
  </si>
  <si>
    <t>過去5年間（2016年以降）</t>
    <rPh sb="0" eb="2">
      <t>カコ</t>
    </rPh>
    <rPh sb="3" eb="4">
      <t>ネン</t>
    </rPh>
    <rPh sb="4" eb="5">
      <t>カン</t>
    </rPh>
    <rPh sb="10" eb="11">
      <t>ネン</t>
    </rPh>
    <rPh sb="11" eb="13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</si>
</sst>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);[Red]\(0\)"/>
    <numFmt numFmtId="177" formatCode="0000&quot;年度&quot;"/>
    <numFmt numFmtId="178" formatCode="0&quot;時間&quot;"/>
    <numFmt numFmtId="179" formatCode="#&quot;人&quot;"/>
    <numFmt numFmtId="180" formatCode="#&quot;時間&quot;"/>
    <numFmt numFmtId="181" formatCode="#&quot;年目&quot;"/>
    <numFmt numFmtId="182" formatCode="yyyy&quot;年&quot;m&quot;月&quot;d&quot;日&quot;;@"/>
    <numFmt numFmtId="183" formatCode="0.0_);[Red]\(0.0\)"/>
    <numFmt numFmtId="184" formatCode="h:mm;@"/>
    <numFmt numFmtId="185" formatCode="[h]:mm;@"/>
    <numFmt numFmtId="186" formatCode="#,##0_ "/>
  </numFmts>
  <fonts count="5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12"/>
      <color rgb="FF0000FF"/>
      <name val="ＭＳ Ｐゴシック"/>
      <family val="3"/>
      <charset val="128"/>
      <scheme val="major"/>
    </font>
    <font>
      <b/>
      <sz val="28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游ゴシック"/>
      <family val="2"/>
      <charset val="128"/>
    </font>
    <font>
      <sz val="13"/>
      <color theme="1"/>
      <name val="ＭＳ Ｐゴシック"/>
      <family val="3"/>
      <charset val="128"/>
      <scheme val="minor"/>
    </font>
    <font>
      <sz val="18"/>
      <color rgb="FF0000FF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3"/>
      <color rgb="FF0000FF"/>
      <name val="ＭＳ Ｐゴシック"/>
      <family val="3"/>
      <charset val="128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wrapText="1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0" applyFont="1">
      <alignment vertical="center"/>
    </xf>
    <xf numFmtId="0" fontId="1" fillId="0" borderId="0" xfId="2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0" fillId="0" borderId="0" xfId="2" applyNumberFormat="1" applyFont="1" applyBorder="1" applyAlignment="1">
      <alignment horizontal="center" vertical="center" wrapText="1"/>
    </xf>
    <xf numFmtId="14" fontId="1" fillId="0" borderId="0" xfId="2" applyNumberFormat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38" fontId="0" fillId="5" borderId="1" xfId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14" fontId="1" fillId="5" borderId="1" xfId="2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0" fillId="7" borderId="1" xfId="1" applyFont="1" applyFill="1" applyBorder="1" applyAlignment="1">
      <alignment horizontal="center" vertical="center" shrinkToFit="1"/>
    </xf>
    <xf numFmtId="0" fontId="0" fillId="6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14" fontId="0" fillId="7" borderId="1" xfId="0" applyNumberFormat="1" applyFill="1" applyBorder="1" applyAlignment="1">
      <alignment horizontal="center" vertical="center" shrinkToFit="1"/>
    </xf>
    <xf numFmtId="20" fontId="1" fillId="0" borderId="2" xfId="2" applyNumberForma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176" fontId="0" fillId="5" borderId="1" xfId="0" applyNumberFormat="1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left" vertical="center" indent="1" shrinkToFit="1"/>
    </xf>
    <xf numFmtId="38" fontId="9" fillId="7" borderId="1" xfId="1" applyFont="1" applyFill="1" applyBorder="1" applyAlignment="1">
      <alignment horizontal="center" vertical="center" shrinkToFit="1"/>
    </xf>
    <xf numFmtId="20" fontId="0" fillId="0" borderId="2" xfId="2" applyNumberFormat="1" applyFont="1" applyFill="1" applyBorder="1" applyAlignment="1">
      <alignment horizontal="center" vertical="center" wrapText="1"/>
    </xf>
    <xf numFmtId="20" fontId="0" fillId="0" borderId="4" xfId="2" applyNumberFormat="1" applyFont="1" applyFill="1" applyBorder="1" applyAlignment="1">
      <alignment horizontal="center" vertical="center" wrapText="1"/>
    </xf>
    <xf numFmtId="182" fontId="0" fillId="5" borderId="1" xfId="2" applyNumberFormat="1" applyFont="1" applyFill="1" applyBorder="1" applyAlignment="1">
      <alignment horizontal="center" vertical="center" wrapText="1"/>
    </xf>
    <xf numFmtId="183" fontId="0" fillId="5" borderId="1" xfId="0" applyNumberFormat="1" applyFill="1" applyBorder="1" applyAlignment="1">
      <alignment horizontal="center" vertical="center" shrinkToFit="1"/>
    </xf>
    <xf numFmtId="179" fontId="19" fillId="6" borderId="1" xfId="2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4" fontId="1" fillId="5" borderId="1" xfId="2" applyNumberFormat="1" applyFill="1" applyBorder="1" applyAlignment="1">
      <alignment horizontal="left" vertical="center" indent="1" shrinkToFit="1"/>
    </xf>
    <xf numFmtId="14" fontId="0" fillId="0" borderId="0" xfId="2" applyNumberFormat="1" applyFont="1" applyBorder="1" applyAlignment="1">
      <alignment vertical="top" wrapText="1"/>
    </xf>
    <xf numFmtId="0" fontId="0" fillId="5" borderId="1" xfId="0" applyFill="1" applyBorder="1" applyAlignment="1">
      <alignment horizontal="left" vertical="center" indent="1" shrinkToFit="1"/>
    </xf>
    <xf numFmtId="20" fontId="3" fillId="0" borderId="2" xfId="0" applyNumberFormat="1" applyFont="1" applyFill="1" applyBorder="1" applyAlignment="1">
      <alignment horizontal="center" vertical="center" wrapText="1" shrinkToFit="1"/>
    </xf>
    <xf numFmtId="0" fontId="13" fillId="0" borderId="0" xfId="2" applyFo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 shrinkToFit="1"/>
    </xf>
    <xf numFmtId="0" fontId="13" fillId="0" borderId="0" xfId="2" applyFont="1" applyAlignment="1">
      <alignment vertical="center" shrinkToFit="1"/>
    </xf>
    <xf numFmtId="0" fontId="13" fillId="0" borderId="12" xfId="2" applyFont="1" applyBorder="1" applyAlignment="1">
      <alignment horizontal="center" vertical="center"/>
    </xf>
    <xf numFmtId="20" fontId="26" fillId="0" borderId="1" xfId="2" quotePrefix="1" applyNumberFormat="1" applyFont="1" applyBorder="1" applyAlignment="1">
      <alignment horizontal="center" vertical="center" shrinkToFit="1"/>
    </xf>
    <xf numFmtId="0" fontId="26" fillId="0" borderId="2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20" fontId="26" fillId="0" borderId="26" xfId="2" quotePrefix="1" applyNumberFormat="1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5" xfId="2" applyFont="1" applyBorder="1" applyAlignment="1">
      <alignment horizontal="left" vertical="center" indent="1" shrinkToFit="1"/>
    </xf>
    <xf numFmtId="0" fontId="13" fillId="0" borderId="1" xfId="2" applyFont="1" applyBorder="1" applyAlignment="1">
      <alignment horizontal="left" vertical="center" indent="1" shrinkToFit="1"/>
    </xf>
    <xf numFmtId="0" fontId="13" fillId="0" borderId="26" xfId="2" applyFont="1" applyBorder="1" applyAlignment="1">
      <alignment horizontal="left" vertical="center" indent="1" shrinkToFit="1"/>
    </xf>
    <xf numFmtId="184" fontId="13" fillId="0" borderId="3" xfId="2" applyNumberFormat="1" applyFont="1" applyBorder="1" applyAlignment="1">
      <alignment horizontal="center" vertical="center"/>
    </xf>
    <xf numFmtId="184" fontId="13" fillId="0" borderId="4" xfId="2" applyNumberFormat="1" applyFont="1" applyBorder="1" applyAlignment="1">
      <alignment horizontal="center" vertical="center"/>
    </xf>
    <xf numFmtId="184" fontId="13" fillId="0" borderId="27" xfId="2" applyNumberFormat="1" applyFont="1" applyBorder="1" applyAlignment="1">
      <alignment horizontal="center" vertical="center"/>
    </xf>
    <xf numFmtId="184" fontId="13" fillId="0" borderId="35" xfId="2" applyNumberFormat="1" applyFont="1" applyBorder="1" applyAlignment="1">
      <alignment horizontal="center" vertical="center"/>
    </xf>
    <xf numFmtId="0" fontId="26" fillId="10" borderId="24" xfId="2" applyFont="1" applyFill="1" applyBorder="1" applyAlignment="1">
      <alignment horizontal="center" vertical="center"/>
    </xf>
    <xf numFmtId="0" fontId="13" fillId="10" borderId="1" xfId="2" applyFont="1" applyFill="1" applyBorder="1" applyAlignment="1">
      <alignment horizontal="center" vertical="center"/>
    </xf>
    <xf numFmtId="0" fontId="26" fillId="11" borderId="24" xfId="2" applyFont="1" applyFill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/>
    </xf>
    <xf numFmtId="0" fontId="13" fillId="12" borderId="26" xfId="2" applyFont="1" applyFill="1" applyBorder="1" applyAlignment="1">
      <alignment horizontal="center" vertical="center" shrinkToFit="1"/>
    </xf>
    <xf numFmtId="0" fontId="13" fillId="12" borderId="27" xfId="2" applyFont="1" applyFill="1" applyBorder="1" applyAlignment="1">
      <alignment horizontal="right" vertical="center" shrinkToFit="1"/>
    </xf>
    <xf numFmtId="0" fontId="13" fillId="12" borderId="28" xfId="2" applyFont="1" applyFill="1" applyBorder="1" applyAlignment="1">
      <alignment horizontal="center" vertical="center" shrinkToFit="1"/>
    </xf>
    <xf numFmtId="0" fontId="13" fillId="12" borderId="35" xfId="2" applyFont="1" applyFill="1" applyBorder="1" applyAlignment="1">
      <alignment horizontal="left" vertical="center" shrinkToFit="1"/>
    </xf>
    <xf numFmtId="0" fontId="26" fillId="0" borderId="24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center" vertical="center"/>
    </xf>
    <xf numFmtId="0" fontId="26" fillId="10" borderId="25" xfId="2" applyFont="1" applyFill="1" applyBorder="1" applyAlignment="1">
      <alignment horizontal="center" vertical="center"/>
    </xf>
    <xf numFmtId="0" fontId="13" fillId="10" borderId="26" xfId="2" applyFont="1" applyFill="1" applyBorder="1" applyAlignment="1">
      <alignment horizontal="center" vertical="center"/>
    </xf>
    <xf numFmtId="0" fontId="26" fillId="0" borderId="23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184" fontId="13" fillId="0" borderId="11" xfId="2" applyNumberFormat="1" applyFont="1" applyBorder="1" applyAlignment="1">
      <alignment horizontal="center" vertical="center"/>
    </xf>
    <xf numFmtId="184" fontId="13" fillId="0" borderId="14" xfId="2" applyNumberFormat="1" applyFont="1" applyBorder="1" applyAlignment="1">
      <alignment horizontal="center" vertical="center"/>
    </xf>
    <xf numFmtId="20" fontId="26" fillId="0" borderId="5" xfId="2" quotePrefix="1" applyNumberFormat="1" applyFont="1" applyBorder="1" applyAlignment="1">
      <alignment horizontal="center" vertical="center" shrinkToFit="1"/>
    </xf>
    <xf numFmtId="0" fontId="13" fillId="13" borderId="31" xfId="2" applyFont="1" applyFill="1" applyBorder="1" applyAlignment="1">
      <alignment horizontal="center" vertical="center" shrinkToFit="1"/>
    </xf>
    <xf numFmtId="0" fontId="13" fillId="13" borderId="37" xfId="2" applyFont="1" applyFill="1" applyBorder="1" applyAlignment="1">
      <alignment horizontal="center" vertical="center" shrinkToFit="1"/>
    </xf>
    <xf numFmtId="0" fontId="13" fillId="13" borderId="37" xfId="2" applyFont="1" applyFill="1" applyBorder="1" applyAlignment="1">
      <alignment horizontal="left" vertical="center" indent="1" shrinkToFit="1"/>
    </xf>
    <xf numFmtId="20" fontId="13" fillId="13" borderId="38" xfId="2" applyNumberFormat="1" applyFont="1" applyFill="1" applyBorder="1" applyAlignment="1">
      <alignment horizontal="center" vertical="center" shrinkToFit="1"/>
    </xf>
    <xf numFmtId="0" fontId="13" fillId="13" borderId="39" xfId="2" applyFont="1" applyFill="1" applyBorder="1" applyAlignment="1">
      <alignment horizontal="center" vertical="center" shrinkToFit="1"/>
    </xf>
    <xf numFmtId="20" fontId="13" fillId="13" borderId="40" xfId="2" applyNumberFormat="1" applyFont="1" applyFill="1" applyBorder="1" applyAlignment="1">
      <alignment horizontal="center" vertical="center" shrinkToFit="1"/>
    </xf>
    <xf numFmtId="20" fontId="13" fillId="13" borderId="37" xfId="2" quotePrefix="1" applyNumberFormat="1" applyFont="1" applyFill="1" applyBorder="1" applyAlignment="1">
      <alignment horizontal="center" vertical="center" shrinkToFit="1"/>
    </xf>
    <xf numFmtId="0" fontId="13" fillId="13" borderId="41" xfId="2" applyFont="1" applyFill="1" applyBorder="1" applyAlignment="1">
      <alignment horizontal="center" vertical="center" shrinkToFit="1"/>
    </xf>
    <xf numFmtId="0" fontId="13" fillId="13" borderId="6" xfId="2" applyFont="1" applyFill="1" applyBorder="1" applyAlignment="1">
      <alignment horizontal="center" vertical="center" shrinkToFit="1"/>
    </xf>
    <xf numFmtId="0" fontId="13" fillId="13" borderId="6" xfId="2" applyFont="1" applyFill="1" applyBorder="1" applyAlignment="1">
      <alignment horizontal="left" vertical="center" indent="1" shrinkToFit="1"/>
    </xf>
    <xf numFmtId="20" fontId="13" fillId="13" borderId="9" xfId="2" applyNumberFormat="1" applyFont="1" applyFill="1" applyBorder="1" applyAlignment="1">
      <alignment horizontal="center" vertical="center" shrinkToFit="1"/>
    </xf>
    <xf numFmtId="0" fontId="13" fillId="13" borderId="0" xfId="2" applyFont="1" applyFill="1" applyBorder="1" applyAlignment="1">
      <alignment horizontal="center" vertical="center" shrinkToFit="1"/>
    </xf>
    <xf numFmtId="20" fontId="13" fillId="13" borderId="13" xfId="2" applyNumberFormat="1" applyFont="1" applyFill="1" applyBorder="1" applyAlignment="1">
      <alignment horizontal="center" vertical="center" shrinkToFit="1"/>
    </xf>
    <xf numFmtId="20" fontId="13" fillId="13" borderId="6" xfId="2" quotePrefix="1" applyNumberFormat="1" applyFont="1" applyFill="1" applyBorder="1" applyAlignment="1">
      <alignment horizontal="center" vertical="center" shrinkToFit="1"/>
    </xf>
    <xf numFmtId="0" fontId="26" fillId="0" borderId="33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1" xfId="2" applyFont="1" applyBorder="1" applyAlignment="1">
      <alignment horizontal="left" vertical="center" indent="1" shrinkToFit="1"/>
    </xf>
    <xf numFmtId="184" fontId="13" fillId="0" borderId="19" xfId="2" applyNumberFormat="1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184" fontId="13" fillId="0" borderId="20" xfId="2" applyNumberFormat="1" applyFont="1" applyBorder="1" applyAlignment="1">
      <alignment horizontal="center" vertical="center"/>
    </xf>
    <xf numFmtId="20" fontId="26" fillId="0" borderId="21" xfId="2" quotePrefix="1" applyNumberFormat="1" applyFont="1" applyBorder="1" applyAlignment="1">
      <alignment horizontal="center" vertical="center" shrinkToFit="1"/>
    </xf>
    <xf numFmtId="0" fontId="26" fillId="10" borderId="33" xfId="2" applyFont="1" applyFill="1" applyBorder="1" applyAlignment="1">
      <alignment horizontal="center" vertical="center"/>
    </xf>
    <xf numFmtId="0" fontId="13" fillId="10" borderId="21" xfId="2" applyFont="1" applyFill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6" fillId="0" borderId="0" xfId="2" applyFont="1" applyFill="1" applyAlignment="1">
      <alignment horizontal="left" vertical="center"/>
    </xf>
    <xf numFmtId="0" fontId="18" fillId="0" borderId="0" xfId="2" applyFont="1" applyFill="1">
      <alignment vertical="center"/>
    </xf>
    <xf numFmtId="0" fontId="28" fillId="9" borderId="37" xfId="2" applyFont="1" applyFill="1" applyBorder="1" applyAlignment="1">
      <alignment horizontal="center" vertical="center"/>
    </xf>
    <xf numFmtId="182" fontId="28" fillId="0" borderId="37" xfId="2" applyNumberFormat="1" applyFont="1" applyBorder="1" applyAlignment="1">
      <alignment horizontal="left" vertical="center" indent="1" shrinkToFit="1"/>
    </xf>
    <xf numFmtId="0" fontId="30" fillId="14" borderId="31" xfId="2" applyFont="1" applyFill="1" applyBorder="1" applyAlignment="1">
      <alignment horizontal="center" vertical="center"/>
    </xf>
    <xf numFmtId="0" fontId="28" fillId="0" borderId="50" xfId="2" applyFont="1" applyBorder="1" applyAlignment="1">
      <alignment horizontal="left" vertical="center" indent="1" shrinkToFit="1"/>
    </xf>
    <xf numFmtId="0" fontId="28" fillId="0" borderId="51" xfId="2" applyFont="1" applyBorder="1" applyAlignment="1">
      <alignment horizontal="left" vertical="center" indent="1" shrinkToFit="1"/>
    </xf>
    <xf numFmtId="0" fontId="28" fillId="0" borderId="53" xfId="2" applyFont="1" applyBorder="1" applyAlignment="1">
      <alignment horizontal="left" vertical="center" indent="1" shrinkToFit="1"/>
    </xf>
    <xf numFmtId="0" fontId="28" fillId="0" borderId="54" xfId="2" applyFont="1" applyBorder="1" applyAlignment="1">
      <alignment horizontal="left" vertical="center" indent="1" shrinkToFit="1"/>
    </xf>
    <xf numFmtId="0" fontId="28" fillId="0" borderId="56" xfId="2" applyFont="1" applyBorder="1" applyAlignment="1">
      <alignment horizontal="left" vertical="center" indent="1" shrinkToFit="1"/>
    </xf>
    <xf numFmtId="0" fontId="28" fillId="0" borderId="57" xfId="2" applyFont="1" applyBorder="1" applyAlignment="1">
      <alignment horizontal="left" vertical="center" indent="1" shrinkToFit="1"/>
    </xf>
    <xf numFmtId="0" fontId="27" fillId="0" borderId="0" xfId="2" applyFont="1" applyFill="1" applyAlignment="1">
      <alignment vertical="center"/>
    </xf>
    <xf numFmtId="0" fontId="19" fillId="9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vertical="center"/>
    </xf>
    <xf numFmtId="0" fontId="13" fillId="0" borderId="0" xfId="2" applyFont="1" applyFill="1">
      <alignment vertical="center"/>
    </xf>
    <xf numFmtId="0" fontId="31" fillId="0" borderId="0" xfId="2" applyFont="1" applyFill="1" applyAlignment="1">
      <alignment vertical="center"/>
    </xf>
    <xf numFmtId="0" fontId="25" fillId="0" borderId="0" xfId="2" applyFont="1">
      <alignment vertical="center"/>
    </xf>
    <xf numFmtId="0" fontId="27" fillId="0" borderId="0" xfId="2" applyFont="1">
      <alignment vertical="center"/>
    </xf>
    <xf numFmtId="0" fontId="32" fillId="0" borderId="0" xfId="2" applyFont="1">
      <alignment vertical="center"/>
    </xf>
    <xf numFmtId="3" fontId="12" fillId="0" borderId="31" xfId="2" applyNumberFormat="1" applyFont="1" applyFill="1" applyBorder="1" applyAlignment="1">
      <alignment horizontal="center" vertical="center"/>
    </xf>
    <xf numFmtId="177" fontId="19" fillId="6" borderId="1" xfId="0" applyNumberFormat="1" applyFont="1" applyFill="1" applyBorder="1" applyAlignment="1">
      <alignment horizontal="center" vertical="center" shrinkToFit="1"/>
    </xf>
    <xf numFmtId="181" fontId="19" fillId="6" borderId="1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12" borderId="1" xfId="0" applyFont="1" applyFill="1" applyBorder="1" applyAlignment="1">
      <alignment horizontal="center" vertical="center"/>
    </xf>
    <xf numFmtId="20" fontId="1" fillId="0" borderId="1" xfId="2" applyNumberFormat="1" applyFill="1" applyBorder="1" applyAlignment="1">
      <alignment horizontal="center" vertical="center" wrapText="1"/>
    </xf>
    <xf numFmtId="20" fontId="0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8" fontId="11" fillId="4" borderId="1" xfId="1" applyNumberFormat="1" applyFont="1" applyFill="1" applyBorder="1" applyAlignment="1">
      <alignment horizontal="center" vertical="center" shrinkToFit="1"/>
    </xf>
    <xf numFmtId="38" fontId="11" fillId="4" borderId="1" xfId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/>
    </xf>
    <xf numFmtId="20" fontId="21" fillId="8" borderId="2" xfId="0" applyNumberFormat="1" applyFont="1" applyFill="1" applyBorder="1" applyAlignment="1">
      <alignment horizontal="center" vertical="center" wrapText="1" shrinkToFit="1"/>
    </xf>
    <xf numFmtId="20" fontId="20" fillId="8" borderId="2" xfId="2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38" fontId="36" fillId="4" borderId="1" xfId="1" applyFont="1" applyFill="1" applyBorder="1" applyAlignment="1">
      <alignment horizontal="center" vertical="center" shrinkToFit="1"/>
    </xf>
    <xf numFmtId="0" fontId="24" fillId="0" borderId="0" xfId="4" applyFont="1" applyAlignment="1">
      <alignment vertical="center"/>
    </xf>
    <xf numFmtId="0" fontId="37" fillId="9" borderId="31" xfId="0" applyFont="1" applyFill="1" applyBorder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40" fillId="5" borderId="1" xfId="4" applyFont="1" applyFill="1" applyBorder="1" applyAlignment="1">
      <alignment horizontal="center" vertical="center"/>
    </xf>
    <xf numFmtId="0" fontId="40" fillId="0" borderId="0" xfId="4" applyFont="1" applyAlignment="1">
      <alignment horizontal="left" vertical="center"/>
    </xf>
    <xf numFmtId="0" fontId="23" fillId="0" borderId="0" xfId="4" applyFont="1" applyFill="1" applyAlignment="1">
      <alignment horizontal="right" vertical="center"/>
    </xf>
    <xf numFmtId="3" fontId="37" fillId="9" borderId="18" xfId="4" applyNumberFormat="1" applyFont="1" applyFill="1" applyBorder="1" applyAlignment="1">
      <alignment horizontal="center" vertical="center"/>
    </xf>
    <xf numFmtId="0" fontId="41" fillId="3" borderId="17" xfId="4" applyFont="1" applyFill="1" applyBorder="1" applyAlignment="1">
      <alignment horizontal="left" vertical="center" indent="1"/>
    </xf>
    <xf numFmtId="3" fontId="24" fillId="3" borderId="21" xfId="4" applyNumberFormat="1" applyFont="1" applyFill="1" applyBorder="1" applyAlignment="1">
      <alignment vertical="center"/>
    </xf>
    <xf numFmtId="3" fontId="24" fillId="3" borderId="21" xfId="4" applyNumberFormat="1" applyFont="1" applyFill="1" applyBorder="1" applyAlignment="1">
      <alignment horizontal="center" vertical="center"/>
    </xf>
    <xf numFmtId="3" fontId="42" fillId="2" borderId="3" xfId="4" applyNumberFormat="1" applyFont="1" applyFill="1" applyBorder="1" applyAlignment="1">
      <alignment horizontal="left" vertical="center" wrapText="1" indent="1"/>
    </xf>
    <xf numFmtId="3" fontId="43" fillId="5" borderId="1" xfId="4" applyNumberFormat="1" applyFont="1" applyFill="1" applyBorder="1" applyAlignment="1">
      <alignment horizontal="left" vertical="center" indent="1" shrinkToFit="1"/>
    </xf>
    <xf numFmtId="3" fontId="43" fillId="5" borderId="1" xfId="4" applyNumberFormat="1" applyFont="1" applyFill="1" applyBorder="1" applyAlignment="1">
      <alignment horizontal="left" vertical="center" wrapText="1" indent="1"/>
    </xf>
    <xf numFmtId="3" fontId="43" fillId="5" borderId="2" xfId="4" applyNumberFormat="1" applyFont="1" applyFill="1" applyBorder="1" applyAlignment="1">
      <alignment horizontal="left" wrapText="1" indent="1"/>
    </xf>
    <xf numFmtId="3" fontId="43" fillId="5" borderId="5" xfId="4" applyNumberFormat="1" applyFont="1" applyFill="1" applyBorder="1" applyAlignment="1">
      <alignment horizontal="left" vertical="top" indent="1" shrinkToFit="1"/>
    </xf>
    <xf numFmtId="3" fontId="42" fillId="2" borderId="27" xfId="4" applyNumberFormat="1" applyFont="1" applyFill="1" applyBorder="1" applyAlignment="1">
      <alignment horizontal="left" vertical="center" wrapText="1" indent="1"/>
    </xf>
    <xf numFmtId="3" fontId="43" fillId="5" borderId="26" xfId="4" applyNumberFormat="1" applyFont="1" applyFill="1" applyBorder="1" applyAlignment="1">
      <alignment horizontal="left" vertical="center" wrapText="1" indent="1"/>
    </xf>
    <xf numFmtId="3" fontId="42" fillId="3" borderId="21" xfId="4" applyNumberFormat="1" applyFont="1" applyFill="1" applyBorder="1" applyAlignment="1">
      <alignment vertical="center"/>
    </xf>
    <xf numFmtId="3" fontId="43" fillId="3" borderId="21" xfId="4" applyNumberFormat="1" applyFont="1" applyFill="1" applyBorder="1" applyAlignment="1">
      <alignment horizontal="left" vertical="center" wrapText="1" indent="1"/>
    </xf>
    <xf numFmtId="177" fontId="43" fillId="5" borderId="1" xfId="4" applyNumberFormat="1" applyFont="1" applyFill="1" applyBorder="1" applyAlignment="1">
      <alignment horizontal="left" vertical="center" wrapText="1" indent="1"/>
    </xf>
    <xf numFmtId="178" fontId="43" fillId="5" borderId="1" xfId="4" applyNumberFormat="1" applyFont="1" applyFill="1" applyBorder="1" applyAlignment="1">
      <alignment horizontal="left" vertical="center" wrapText="1" indent="1"/>
    </xf>
    <xf numFmtId="179" fontId="43" fillId="5" borderId="1" xfId="4" applyNumberFormat="1" applyFont="1" applyFill="1" applyBorder="1" applyAlignment="1">
      <alignment horizontal="left" vertical="center" wrapText="1" indent="1"/>
    </xf>
    <xf numFmtId="3" fontId="44" fillId="0" borderId="1" xfId="4" applyNumberFormat="1" applyFont="1" applyBorder="1" applyAlignment="1">
      <alignment horizontal="left" vertical="center" wrapText="1" indent="1"/>
    </xf>
    <xf numFmtId="3" fontId="44" fillId="0" borderId="26" xfId="4" applyNumberFormat="1" applyFont="1" applyBorder="1" applyAlignment="1">
      <alignment horizontal="left" vertical="center" wrapText="1" indent="1"/>
    </xf>
    <xf numFmtId="3" fontId="44" fillId="0" borderId="1" xfId="4" applyNumberFormat="1" applyFont="1" applyBorder="1" applyAlignment="1">
      <alignment horizontal="left" vertical="center" indent="1" shrinkToFit="1"/>
    </xf>
    <xf numFmtId="3" fontId="44" fillId="0" borderId="1" xfId="4" applyNumberFormat="1" applyFont="1" applyFill="1" applyBorder="1" applyAlignment="1">
      <alignment horizontal="left" vertical="center" wrapText="1" indent="1"/>
    </xf>
    <xf numFmtId="0" fontId="0" fillId="0" borderId="0" xfId="2" applyFont="1" applyBorder="1" applyAlignment="1">
      <alignment vertical="center"/>
    </xf>
    <xf numFmtId="0" fontId="0" fillId="5" borderId="1" xfId="2" applyFont="1" applyFill="1" applyBorder="1" applyAlignment="1">
      <alignment horizontal="center" vertical="center" wrapText="1"/>
    </xf>
    <xf numFmtId="14" fontId="0" fillId="5" borderId="1" xfId="2" applyNumberFormat="1" applyFont="1" applyFill="1" applyBorder="1" applyAlignment="1">
      <alignment horizontal="left" vertical="center" indent="1" shrinkToFit="1"/>
    </xf>
    <xf numFmtId="0" fontId="13" fillId="0" borderId="0" xfId="2" applyNumberFormat="1" applyFont="1" applyAlignment="1">
      <alignment horizontal="right" vertical="center"/>
    </xf>
    <xf numFmtId="20" fontId="13" fillId="0" borderId="0" xfId="2" applyNumberFormat="1" applyFont="1" applyAlignment="1">
      <alignment horizontal="right" vertical="center"/>
    </xf>
    <xf numFmtId="0" fontId="0" fillId="5" borderId="1" xfId="2" applyNumberFormat="1" applyFont="1" applyFill="1" applyBorder="1" applyAlignment="1">
      <alignment horizontal="center" vertical="center" wrapText="1"/>
    </xf>
    <xf numFmtId="0" fontId="1" fillId="5" borderId="1" xfId="2" applyNumberFormat="1" applyFill="1" applyBorder="1" applyAlignment="1">
      <alignment horizontal="center" vertical="center" wrapText="1"/>
    </xf>
    <xf numFmtId="185" fontId="13" fillId="0" borderId="0" xfId="2" applyNumberFormat="1" applyFont="1" applyAlignment="1">
      <alignment horizontal="center" vertical="center"/>
    </xf>
    <xf numFmtId="185" fontId="13" fillId="0" borderId="0" xfId="2" applyNumberFormat="1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11" fillId="4" borderId="7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shrinkToFit="1"/>
    </xf>
    <xf numFmtId="0" fontId="11" fillId="4" borderId="70" xfId="0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left" vertical="center" shrinkToFit="1"/>
    </xf>
    <xf numFmtId="0" fontId="21" fillId="0" borderId="24" xfId="2" applyFont="1" applyFill="1" applyBorder="1" applyAlignment="1">
      <alignment horizontal="center" vertical="center" shrinkToFit="1"/>
    </xf>
    <xf numFmtId="0" fontId="21" fillId="0" borderId="23" xfId="2" applyFont="1" applyFill="1" applyBorder="1" applyAlignment="1">
      <alignment horizontal="center" vertical="center" shrinkToFit="1"/>
    </xf>
    <xf numFmtId="0" fontId="11" fillId="4" borderId="7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shrinkToFit="1"/>
    </xf>
    <xf numFmtId="38" fontId="11" fillId="4" borderId="34" xfId="0" applyNumberFormat="1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left" vertical="center" shrinkToFit="1"/>
    </xf>
    <xf numFmtId="0" fontId="11" fillId="4" borderId="29" xfId="0" applyFont="1" applyFill="1" applyBorder="1" applyAlignment="1">
      <alignment horizontal="center" vertical="center"/>
    </xf>
    <xf numFmtId="38" fontId="45" fillId="4" borderId="29" xfId="0" applyNumberFormat="1" applyFont="1" applyFill="1" applyBorder="1" applyAlignment="1">
      <alignment horizontal="center" vertical="center"/>
    </xf>
    <xf numFmtId="0" fontId="46" fillId="16" borderId="25" xfId="0" applyFont="1" applyFill="1" applyBorder="1" applyAlignment="1">
      <alignment horizontal="center" vertical="center" shrinkToFit="1"/>
    </xf>
    <xf numFmtId="0" fontId="47" fillId="0" borderId="0" xfId="2" applyFont="1" applyFill="1" applyAlignment="1">
      <alignment horizontal="left" vertical="center"/>
    </xf>
    <xf numFmtId="0" fontId="48" fillId="17" borderId="1" xfId="4" applyFont="1" applyFill="1" applyBorder="1" applyAlignment="1">
      <alignment horizontal="center" vertical="center"/>
    </xf>
    <xf numFmtId="3" fontId="44" fillId="0" borderId="1" xfId="4" applyNumberFormat="1" applyFont="1" applyBorder="1" applyAlignment="1">
      <alignment horizontal="left" vertical="center" wrapText="1" indent="1" shrinkToFit="1"/>
    </xf>
    <xf numFmtId="0" fontId="40" fillId="0" borderId="0" xfId="4" applyFont="1" applyAlignment="1">
      <alignment vertical="center"/>
    </xf>
    <xf numFmtId="0" fontId="48" fillId="9" borderId="1" xfId="4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1" fillId="0" borderId="25" xfId="2" applyFill="1" applyBorder="1" applyAlignment="1">
      <alignment horizontal="center" vertical="center"/>
    </xf>
    <xf numFmtId="0" fontId="24" fillId="0" borderId="0" xfId="4" applyFont="1">
      <alignment vertical="center"/>
    </xf>
    <xf numFmtId="0" fontId="14" fillId="4" borderId="32" xfId="0" applyFont="1" applyFill="1" applyBorder="1" applyAlignment="1">
      <alignment horizontal="center" vertical="center"/>
    </xf>
    <xf numFmtId="0" fontId="38" fillId="4" borderId="32" xfId="0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left" vertical="center" indent="1" shrinkToFit="1"/>
    </xf>
    <xf numFmtId="0" fontId="52" fillId="0" borderId="21" xfId="2" applyFont="1" applyBorder="1" applyAlignment="1">
      <alignment horizontal="center" vertical="center"/>
    </xf>
    <xf numFmtId="0" fontId="52" fillId="0" borderId="1" xfId="2" applyFont="1" applyBorder="1" applyAlignment="1">
      <alignment horizontal="center" vertical="center"/>
    </xf>
    <xf numFmtId="0" fontId="52" fillId="0" borderId="2" xfId="2" applyFont="1" applyBorder="1" applyAlignment="1">
      <alignment horizontal="center" vertical="center"/>
    </xf>
    <xf numFmtId="0" fontId="52" fillId="0" borderId="3" xfId="2" applyFont="1" applyBorder="1" applyAlignment="1">
      <alignment horizontal="center" vertical="center"/>
    </xf>
    <xf numFmtId="186" fontId="52" fillId="5" borderId="8" xfId="2" applyNumberFormat="1" applyFont="1" applyFill="1" applyBorder="1" applyAlignment="1">
      <alignment horizontal="center" vertical="center" shrinkToFit="1"/>
    </xf>
    <xf numFmtId="0" fontId="52" fillId="0" borderId="4" xfId="2" applyFont="1" applyBorder="1" applyAlignment="1">
      <alignment horizontal="left" vertical="center"/>
    </xf>
    <xf numFmtId="0" fontId="52" fillId="5" borderId="8" xfId="2" applyFont="1" applyFill="1" applyBorder="1" applyAlignment="1">
      <alignment horizontal="center" vertical="center"/>
    </xf>
    <xf numFmtId="0" fontId="52" fillId="0" borderId="26" xfId="2" applyFont="1" applyBorder="1" applyAlignment="1">
      <alignment horizontal="center" vertical="center"/>
    </xf>
    <xf numFmtId="0" fontId="52" fillId="0" borderId="5" xfId="2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horizontal="center" vertical="center"/>
    </xf>
    <xf numFmtId="0" fontId="52" fillId="0" borderId="3" xfId="2" applyFont="1" applyFill="1" applyBorder="1" applyAlignment="1">
      <alignment horizontal="center" vertical="center"/>
    </xf>
    <xf numFmtId="0" fontId="52" fillId="0" borderId="4" xfId="2" applyFont="1" applyFill="1" applyBorder="1" applyAlignment="1">
      <alignment horizontal="left" vertical="center"/>
    </xf>
    <xf numFmtId="0" fontId="52" fillId="0" borderId="2" xfId="2" applyFont="1" applyFill="1" applyBorder="1" applyAlignment="1">
      <alignment horizontal="center" vertical="center"/>
    </xf>
    <xf numFmtId="0" fontId="52" fillId="0" borderId="21" xfId="2" applyFont="1" applyFill="1" applyBorder="1" applyAlignment="1">
      <alignment horizontal="center" vertical="center"/>
    </xf>
    <xf numFmtId="0" fontId="52" fillId="17" borderId="3" xfId="2" applyFont="1" applyFill="1" applyBorder="1" applyAlignment="1">
      <alignment horizontal="center" vertical="center"/>
    </xf>
    <xf numFmtId="0" fontId="52" fillId="17" borderId="68" xfId="2" applyFont="1" applyFill="1" applyBorder="1" applyAlignment="1">
      <alignment horizontal="center" vertical="center"/>
    </xf>
    <xf numFmtId="0" fontId="52" fillId="17" borderId="4" xfId="2" applyFont="1" applyFill="1" applyBorder="1" applyAlignment="1">
      <alignment horizontal="center" vertical="center"/>
    </xf>
    <xf numFmtId="0" fontId="52" fillId="0" borderId="26" xfId="2" applyFont="1" applyFill="1" applyBorder="1" applyAlignment="1">
      <alignment horizontal="center" vertical="center"/>
    </xf>
    <xf numFmtId="0" fontId="52" fillId="17" borderId="27" xfId="2" applyFont="1" applyFill="1" applyBorder="1" applyAlignment="1">
      <alignment horizontal="center" vertical="center"/>
    </xf>
    <xf numFmtId="0" fontId="52" fillId="17" borderId="69" xfId="2" applyFont="1" applyFill="1" applyBorder="1" applyAlignment="1">
      <alignment horizontal="center" vertical="center"/>
    </xf>
    <xf numFmtId="0" fontId="52" fillId="17" borderId="35" xfId="2" applyFont="1" applyFill="1" applyBorder="1" applyAlignment="1">
      <alignment horizontal="center" vertical="center"/>
    </xf>
    <xf numFmtId="0" fontId="52" fillId="0" borderId="21" xfId="2" applyFont="1" applyBorder="1" applyAlignment="1">
      <alignment horizontal="left" vertical="center" indent="1" shrinkToFit="1"/>
    </xf>
    <xf numFmtId="0" fontId="52" fillId="0" borderId="1" xfId="2" applyFont="1" applyBorder="1" applyAlignment="1">
      <alignment horizontal="left" vertical="center" indent="1" shrinkToFit="1"/>
    </xf>
    <xf numFmtId="0" fontId="52" fillId="0" borderId="26" xfId="2" applyFont="1" applyBorder="1" applyAlignment="1">
      <alignment horizontal="left" vertical="center" indent="1" shrinkToFit="1"/>
    </xf>
    <xf numFmtId="0" fontId="52" fillId="0" borderId="5" xfId="2" applyFont="1" applyFill="1" applyBorder="1" applyAlignment="1">
      <alignment horizontal="left" vertical="center" indent="1" shrinkToFit="1"/>
    </xf>
    <xf numFmtId="0" fontId="52" fillId="0" borderId="1" xfId="2" applyFont="1" applyFill="1" applyBorder="1" applyAlignment="1">
      <alignment horizontal="left" vertical="center" indent="1" shrinkToFit="1"/>
    </xf>
    <xf numFmtId="0" fontId="52" fillId="0" borderId="2" xfId="2" applyFont="1" applyFill="1" applyBorder="1" applyAlignment="1">
      <alignment horizontal="left" vertical="center" indent="1" shrinkToFit="1"/>
    </xf>
    <xf numFmtId="0" fontId="52" fillId="0" borderId="21" xfId="2" applyFont="1" applyFill="1" applyBorder="1" applyAlignment="1">
      <alignment horizontal="left" vertical="center" indent="1" shrinkToFit="1"/>
    </xf>
    <xf numFmtId="0" fontId="52" fillId="0" borderId="26" xfId="2" applyFont="1" applyFill="1" applyBorder="1" applyAlignment="1">
      <alignment horizontal="left" vertical="center" indent="1" shrinkToFit="1"/>
    </xf>
    <xf numFmtId="3" fontId="42" fillId="2" borderId="4" xfId="4" applyNumberFormat="1" applyFont="1" applyFill="1" applyBorder="1" applyAlignment="1">
      <alignment vertical="center" shrinkToFit="1"/>
    </xf>
    <xf numFmtId="3" fontId="42" fillId="2" borderId="35" xfId="4" applyNumberFormat="1" applyFont="1" applyFill="1" applyBorder="1" applyAlignment="1">
      <alignment vertical="center" shrinkToFit="1"/>
    </xf>
    <xf numFmtId="3" fontId="42" fillId="3" borderId="21" xfId="4" applyNumberFormat="1" applyFont="1" applyFill="1" applyBorder="1" applyAlignment="1">
      <alignment vertical="center" shrinkToFit="1"/>
    </xf>
    <xf numFmtId="3" fontId="42" fillId="2" borderId="4" xfId="4" applyNumberFormat="1" applyFont="1" applyFill="1" applyBorder="1" applyAlignment="1">
      <alignment vertical="center" wrapText="1" shrinkToFit="1"/>
    </xf>
    <xf numFmtId="0" fontId="37" fillId="9" borderId="17" xfId="4" applyFont="1" applyFill="1" applyBorder="1" applyAlignment="1">
      <alignment horizontal="center" vertical="center"/>
    </xf>
    <xf numFmtId="0" fontId="37" fillId="9" borderId="18" xfId="4" applyFont="1" applyFill="1" applyBorder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24" fillId="3" borderId="41" xfId="4" applyFont="1" applyFill="1" applyBorder="1" applyAlignment="1">
      <alignment horizontal="center" vertical="center"/>
    </xf>
    <xf numFmtId="0" fontId="24" fillId="3" borderId="45" xfId="4" applyFont="1" applyFill="1" applyBorder="1" applyAlignment="1">
      <alignment horizontal="center" vertical="center"/>
    </xf>
    <xf numFmtId="3" fontId="42" fillId="2" borderId="10" xfId="4" applyNumberFormat="1" applyFont="1" applyFill="1" applyBorder="1" applyAlignment="1">
      <alignment horizontal="left" vertical="center" shrinkToFit="1"/>
    </xf>
    <xf numFmtId="3" fontId="42" fillId="2" borderId="14" xfId="4" applyNumberFormat="1" applyFont="1" applyFill="1" applyBorder="1" applyAlignment="1">
      <alignment horizontal="left" vertical="center" shrinkToFit="1"/>
    </xf>
    <xf numFmtId="3" fontId="42" fillId="2" borderId="7" xfId="4" applyNumberFormat="1" applyFont="1" applyFill="1" applyBorder="1" applyAlignment="1">
      <alignment horizontal="center" vertical="center" wrapText="1"/>
    </xf>
    <xf numFmtId="3" fontId="42" fillId="2" borderId="11" xfId="4" applyNumberFormat="1" applyFont="1" applyFill="1" applyBorder="1" applyAlignment="1">
      <alignment horizontal="center" vertical="center" wrapText="1"/>
    </xf>
    <xf numFmtId="0" fontId="23" fillId="5" borderId="16" xfId="4" applyFont="1" applyFill="1" applyBorder="1" applyAlignment="1">
      <alignment horizontal="center" vertical="center"/>
    </xf>
    <xf numFmtId="0" fontId="37" fillId="9" borderId="38" xfId="4" applyFont="1" applyFill="1" applyBorder="1" applyAlignment="1">
      <alignment horizontal="center" vertical="center" shrinkToFit="1"/>
    </xf>
    <xf numFmtId="0" fontId="37" fillId="9" borderId="39" xfId="4" applyFont="1" applyFill="1" applyBorder="1" applyAlignment="1">
      <alignment horizontal="center" vertical="center" shrinkToFit="1"/>
    </xf>
    <xf numFmtId="0" fontId="37" fillId="9" borderId="59" xfId="4" applyFont="1" applyFill="1" applyBorder="1" applyAlignment="1">
      <alignment horizontal="center" vertical="center" shrinkToFit="1"/>
    </xf>
    <xf numFmtId="0" fontId="43" fillId="0" borderId="3" xfId="4" applyFont="1" applyBorder="1" applyAlignment="1">
      <alignment horizontal="left" vertical="center" wrapText="1" shrinkToFit="1"/>
    </xf>
    <xf numFmtId="0" fontId="43" fillId="0" borderId="8" xfId="4" applyFont="1" applyBorder="1" applyAlignment="1">
      <alignment horizontal="left" vertical="center" wrapText="1" shrinkToFit="1"/>
    </xf>
    <xf numFmtId="0" fontId="43" fillId="0" borderId="61" xfId="4" applyFont="1" applyBorder="1" applyAlignment="1">
      <alignment horizontal="left" vertical="center" wrapText="1" shrinkToFit="1"/>
    </xf>
    <xf numFmtId="0" fontId="43" fillId="0" borderId="3" xfId="4" applyFont="1" applyBorder="1" applyAlignment="1">
      <alignment horizontal="left" vertical="center" shrinkToFit="1"/>
    </xf>
    <xf numFmtId="0" fontId="43" fillId="0" borderId="8" xfId="4" applyFont="1" applyBorder="1" applyAlignment="1">
      <alignment horizontal="left" vertical="center" shrinkToFit="1"/>
    </xf>
    <xf numFmtId="0" fontId="43" fillId="0" borderId="61" xfId="4" applyFont="1" applyBorder="1" applyAlignment="1">
      <alignment horizontal="left" vertical="center" shrinkToFit="1"/>
    </xf>
    <xf numFmtId="0" fontId="43" fillId="0" borderId="11" xfId="4" applyFont="1" applyBorder="1" applyAlignment="1">
      <alignment horizontal="left" vertical="center" shrinkToFit="1"/>
    </xf>
    <xf numFmtId="0" fontId="43" fillId="0" borderId="12" xfId="4" applyFont="1" applyBorder="1" applyAlignment="1">
      <alignment horizontal="left" vertical="center" shrinkToFit="1"/>
    </xf>
    <xf numFmtId="0" fontId="43" fillId="0" borderId="66" xfId="4" applyFont="1" applyBorder="1" applyAlignment="1">
      <alignment horizontal="left" vertical="center" shrinkToFit="1"/>
    </xf>
    <xf numFmtId="0" fontId="43" fillId="0" borderId="7" xfId="4" applyFont="1" applyBorder="1" applyAlignment="1">
      <alignment horizontal="left" vertical="center" shrinkToFit="1"/>
    </xf>
    <xf numFmtId="0" fontId="43" fillId="0" borderId="15" xfId="4" applyFont="1" applyBorder="1" applyAlignment="1">
      <alignment horizontal="left" vertical="center" shrinkToFit="1"/>
    </xf>
    <xf numFmtId="0" fontId="43" fillId="0" borderId="43" xfId="4" applyFont="1" applyBorder="1" applyAlignment="1">
      <alignment horizontal="left" vertical="center" shrinkToFit="1"/>
    </xf>
    <xf numFmtId="0" fontId="24" fillId="3" borderId="19" xfId="4" applyFont="1" applyFill="1" applyBorder="1" applyAlignment="1">
      <alignment horizontal="left" vertical="center" shrinkToFit="1"/>
    </xf>
    <xf numFmtId="0" fontId="24" fillId="3" borderId="36" xfId="4" applyFont="1" applyFill="1" applyBorder="1" applyAlignment="1">
      <alignment horizontal="left" vertical="center" shrinkToFit="1"/>
    </xf>
    <xf numFmtId="0" fontId="24" fillId="3" borderId="60" xfId="4" applyFont="1" applyFill="1" applyBorder="1" applyAlignment="1">
      <alignment horizontal="left" vertical="center" shrinkToFit="1"/>
    </xf>
    <xf numFmtId="0" fontId="43" fillId="0" borderId="27" xfId="4" applyFont="1" applyBorder="1" applyAlignment="1">
      <alignment horizontal="left" vertical="center" wrapText="1" shrinkToFit="1"/>
    </xf>
    <xf numFmtId="0" fontId="43" fillId="0" borderId="28" xfId="4" applyFont="1" applyBorder="1" applyAlignment="1">
      <alignment horizontal="left" vertical="center" wrapText="1" shrinkToFit="1"/>
    </xf>
    <xf numFmtId="0" fontId="43" fillId="0" borderId="62" xfId="4" applyFont="1" applyBorder="1" applyAlignment="1">
      <alignment horizontal="left" vertical="center" wrapText="1" shrinkToFit="1"/>
    </xf>
    <xf numFmtId="0" fontId="43" fillId="3" borderId="19" xfId="4" applyFont="1" applyFill="1" applyBorder="1" applyAlignment="1">
      <alignment horizontal="left" vertical="center" shrinkToFit="1"/>
    </xf>
    <xf numFmtId="0" fontId="43" fillId="3" borderId="36" xfId="4" applyFont="1" applyFill="1" applyBorder="1" applyAlignment="1">
      <alignment horizontal="left" vertical="center" shrinkToFit="1"/>
    </xf>
    <xf numFmtId="0" fontId="43" fillId="3" borderId="60" xfId="4" applyFont="1" applyFill="1" applyBorder="1" applyAlignment="1">
      <alignment horizontal="left" vertical="center" shrinkToFit="1"/>
    </xf>
    <xf numFmtId="0" fontId="17" fillId="8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indent="1" shrinkToFit="1"/>
    </xf>
    <xf numFmtId="0" fontId="10" fillId="2" borderId="3" xfId="0" applyFont="1" applyFill="1" applyBorder="1" applyAlignment="1">
      <alignment horizontal="left" vertical="center" indent="1" shrinkToFit="1"/>
    </xf>
    <xf numFmtId="0" fontId="10" fillId="2" borderId="8" xfId="0" applyFont="1" applyFill="1" applyBorder="1" applyAlignment="1">
      <alignment horizontal="left" vertical="center" indent="1" shrinkToFit="1"/>
    </xf>
    <xf numFmtId="0" fontId="10" fillId="2" borderId="4" xfId="0" applyFont="1" applyFill="1" applyBorder="1" applyAlignment="1">
      <alignment horizontal="left" vertical="center" indent="1" shrinkToFit="1"/>
    </xf>
    <xf numFmtId="0" fontId="11" fillId="0" borderId="1" xfId="0" applyFont="1" applyBorder="1" applyAlignment="1">
      <alignment horizontal="left" vertical="center" indent="1" shrinkToFit="1"/>
    </xf>
    <xf numFmtId="180" fontId="19" fillId="6" borderId="7" xfId="1" applyNumberFormat="1" applyFont="1" applyFill="1" applyBorder="1" applyAlignment="1">
      <alignment horizontal="center" vertical="center" shrinkToFit="1"/>
    </xf>
    <xf numFmtId="180" fontId="19" fillId="6" borderId="10" xfId="1" applyNumberFormat="1" applyFont="1" applyFill="1" applyBorder="1" applyAlignment="1">
      <alignment horizontal="center" vertical="center" shrinkToFit="1"/>
    </xf>
    <xf numFmtId="180" fontId="19" fillId="6" borderId="11" xfId="1" applyNumberFormat="1" applyFont="1" applyFill="1" applyBorder="1" applyAlignment="1">
      <alignment horizontal="center" vertical="center" shrinkToFit="1"/>
    </xf>
    <xf numFmtId="180" fontId="19" fillId="6" borderId="14" xfId="1" applyNumberFormat="1" applyFont="1" applyFill="1" applyBorder="1" applyAlignment="1">
      <alignment horizontal="center" vertical="center" shrinkToFit="1"/>
    </xf>
    <xf numFmtId="38" fontId="19" fillId="5" borderId="3" xfId="1" applyFont="1" applyFill="1" applyBorder="1" applyAlignment="1">
      <alignment horizontal="center" vertical="center" shrinkToFit="1"/>
    </xf>
    <xf numFmtId="38" fontId="19" fillId="5" borderId="4" xfId="1" applyFont="1" applyFill="1" applyBorder="1" applyAlignment="1">
      <alignment horizontal="center" vertical="center" shrinkToFit="1"/>
    </xf>
    <xf numFmtId="0" fontId="19" fillId="12" borderId="1" xfId="0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left" vertical="center" indent="1" shrinkToFi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6" borderId="3" xfId="0" applyNumberFormat="1" applyFont="1" applyFill="1" applyBorder="1" applyAlignment="1">
      <alignment horizontal="left" vertical="center" indent="1" shrinkToFit="1"/>
    </xf>
    <xf numFmtId="0" fontId="19" fillId="6" borderId="8" xfId="0" applyNumberFormat="1" applyFont="1" applyFill="1" applyBorder="1" applyAlignment="1">
      <alignment horizontal="left" vertical="center" indent="1" shrinkToFit="1"/>
    </xf>
    <xf numFmtId="0" fontId="19" fillId="6" borderId="4" xfId="0" applyNumberFormat="1" applyFont="1" applyFill="1" applyBorder="1" applyAlignment="1">
      <alignment horizontal="left" vertical="center" indent="1" shrinkToFit="1"/>
    </xf>
    <xf numFmtId="0" fontId="14" fillId="6" borderId="3" xfId="0" applyNumberFormat="1" applyFont="1" applyFill="1" applyBorder="1" applyAlignment="1">
      <alignment horizontal="left" vertical="center" indent="1" shrinkToFit="1"/>
    </xf>
    <xf numFmtId="0" fontId="14" fillId="6" borderId="8" xfId="0" applyNumberFormat="1" applyFont="1" applyFill="1" applyBorder="1" applyAlignment="1">
      <alignment horizontal="left" vertical="center" indent="1" shrinkToFit="1"/>
    </xf>
    <xf numFmtId="0" fontId="14" fillId="6" borderId="4" xfId="0" applyNumberFormat="1" applyFont="1" applyFill="1" applyBorder="1" applyAlignment="1">
      <alignment horizontal="left" vertical="center" indent="1" shrinkToFit="1"/>
    </xf>
    <xf numFmtId="0" fontId="29" fillId="15" borderId="1" xfId="0" applyFont="1" applyFill="1" applyBorder="1" applyAlignment="1">
      <alignment horizontal="left" vertical="center" indent="1" shrinkToFit="1"/>
    </xf>
    <xf numFmtId="0" fontId="9" fillId="2" borderId="1" xfId="0" applyFont="1" applyFill="1" applyBorder="1" applyAlignment="1">
      <alignment horizontal="left" vertical="center" indent="1"/>
    </xf>
    <xf numFmtId="14" fontId="6" fillId="0" borderId="15" xfId="2" applyNumberFormat="1" applyFont="1" applyBorder="1" applyAlignment="1">
      <alignment horizontal="left" vertical="center" wrapText="1" indent="1"/>
    </xf>
    <xf numFmtId="0" fontId="34" fillId="0" borderId="15" xfId="2" applyFont="1" applyBorder="1" applyAlignment="1">
      <alignment horizontal="left" vertical="center" indent="1" shrinkToFit="1"/>
    </xf>
    <xf numFmtId="31" fontId="0" fillId="5" borderId="1" xfId="0" applyNumberFormat="1" applyFill="1" applyBorder="1" applyAlignment="1">
      <alignment horizontal="left" vertical="center" indent="1" shrinkToFit="1"/>
    </xf>
    <xf numFmtId="0" fontId="6" fillId="0" borderId="15" xfId="1" applyNumberFormat="1" applyFont="1" applyFill="1" applyBorder="1" applyAlignment="1">
      <alignment horizontal="left" vertical="center" shrinkToFit="1"/>
    </xf>
    <xf numFmtId="20" fontId="0" fillId="0" borderId="3" xfId="0" applyNumberFormat="1" applyFill="1" applyBorder="1" applyAlignment="1">
      <alignment horizontal="center" vertical="center" wrapText="1" shrinkToFit="1"/>
    </xf>
    <xf numFmtId="20" fontId="0" fillId="0" borderId="8" xfId="0" applyNumberFormat="1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3" xfId="2" applyFont="1" applyFill="1" applyBorder="1" applyAlignment="1">
      <alignment horizontal="left" vertical="center" indent="1"/>
    </xf>
    <xf numFmtId="0" fontId="9" fillId="2" borderId="8" xfId="2" applyFont="1" applyFill="1" applyBorder="1" applyAlignment="1">
      <alignment horizontal="left" vertical="center" indent="1"/>
    </xf>
    <xf numFmtId="0" fontId="9" fillId="2" borderId="4" xfId="2" applyFont="1" applyFill="1" applyBorder="1" applyAlignment="1">
      <alignment horizontal="left" vertical="center" indent="1"/>
    </xf>
    <xf numFmtId="0" fontId="0" fillId="9" borderId="1" xfId="0" applyFill="1" applyBorder="1" applyAlignment="1">
      <alignment horizontal="left" vertical="center" indent="1"/>
    </xf>
    <xf numFmtId="0" fontId="29" fillId="15" borderId="71" xfId="2" applyFont="1" applyFill="1" applyBorder="1" applyAlignment="1">
      <alignment horizontal="center" vertical="center"/>
    </xf>
    <xf numFmtId="0" fontId="29" fillId="15" borderId="49" xfId="2" applyFont="1" applyFill="1" applyBorder="1" applyAlignment="1">
      <alignment horizontal="center" vertical="center"/>
    </xf>
    <xf numFmtId="20" fontId="1" fillId="0" borderId="1" xfId="2" applyNumberFormat="1" applyFill="1" applyBorder="1" applyAlignment="1">
      <alignment horizontal="center" vertical="center" wrapText="1"/>
    </xf>
    <xf numFmtId="0" fontId="0" fillId="5" borderId="1" xfId="2" applyFont="1" applyFill="1" applyBorder="1" applyAlignment="1">
      <alignment horizontal="left" vertical="center" indent="1" shrinkToFit="1"/>
    </xf>
    <xf numFmtId="0" fontId="1" fillId="5" borderId="1" xfId="2" applyFill="1" applyBorder="1" applyAlignment="1">
      <alignment horizontal="left" vertical="center" indent="1" shrinkToFit="1"/>
    </xf>
    <xf numFmtId="0" fontId="0" fillId="5" borderId="1" xfId="0" applyFill="1" applyBorder="1" applyAlignment="1">
      <alignment horizontal="left" vertical="center" indent="1" shrinkToFit="1"/>
    </xf>
    <xf numFmtId="0" fontId="1" fillId="5" borderId="1" xfId="2" applyFill="1" applyBorder="1" applyAlignment="1">
      <alignment horizontal="center" vertical="center" wrapText="1"/>
    </xf>
    <xf numFmtId="20" fontId="1" fillId="0" borderId="6" xfId="2" applyNumberFormat="1" applyFill="1" applyBorder="1" applyAlignment="1">
      <alignment horizontal="center" vertical="center" wrapText="1"/>
    </xf>
    <xf numFmtId="20" fontId="1" fillId="0" borderId="5" xfId="2" applyNumberFormat="1" applyFill="1" applyBorder="1" applyAlignment="1">
      <alignment horizontal="center" vertical="center" wrapText="1"/>
    </xf>
    <xf numFmtId="20" fontId="1" fillId="0" borderId="11" xfId="2" applyNumberFormat="1" applyFill="1" applyBorder="1" applyAlignment="1">
      <alignment horizontal="center" vertical="center" wrapText="1"/>
    </xf>
    <xf numFmtId="20" fontId="1" fillId="0" borderId="12" xfId="2" applyNumberFormat="1" applyFill="1" applyBorder="1" applyAlignment="1">
      <alignment horizontal="center" vertical="center" wrapText="1"/>
    </xf>
    <xf numFmtId="20" fontId="1" fillId="0" borderId="14" xfId="2" applyNumberFormat="1" applyFill="1" applyBorder="1" applyAlignment="1">
      <alignment horizontal="center" vertical="center" wrapText="1"/>
    </xf>
    <xf numFmtId="0" fontId="29" fillId="15" borderId="3" xfId="2" applyFont="1" applyFill="1" applyBorder="1" applyAlignment="1">
      <alignment horizontal="left" vertical="center" indent="1" shrinkToFit="1"/>
    </xf>
    <xf numFmtId="0" fontId="29" fillId="15" borderId="8" xfId="2" applyFont="1" applyFill="1" applyBorder="1" applyAlignment="1">
      <alignment horizontal="left" vertical="center" indent="1" shrinkToFit="1"/>
    </xf>
    <xf numFmtId="0" fontId="29" fillId="15" borderId="4" xfId="2" applyFont="1" applyFill="1" applyBorder="1" applyAlignment="1">
      <alignment horizontal="left" vertical="center" indent="1" shrinkToFit="1"/>
    </xf>
    <xf numFmtId="20" fontId="0" fillId="0" borderId="6" xfId="2" applyNumberFormat="1" applyFont="1" applyFill="1" applyBorder="1" applyAlignment="1">
      <alignment horizontal="center" vertical="center" wrapText="1"/>
    </xf>
    <xf numFmtId="20" fontId="1" fillId="0" borderId="9" xfId="2" applyNumberFormat="1" applyFill="1" applyBorder="1" applyAlignment="1">
      <alignment horizontal="center" vertical="center" wrapText="1"/>
    </xf>
    <xf numFmtId="20" fontId="1" fillId="0" borderId="0" xfId="2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29" fillId="15" borderId="3" xfId="0" applyFont="1" applyFill="1" applyBorder="1" applyAlignment="1">
      <alignment horizontal="left" vertical="center" indent="1" shrinkToFit="1"/>
    </xf>
    <xf numFmtId="0" fontId="29" fillId="15" borderId="8" xfId="0" applyFont="1" applyFill="1" applyBorder="1" applyAlignment="1">
      <alignment horizontal="left" vertical="center" indent="1" shrinkToFit="1"/>
    </xf>
    <xf numFmtId="0" fontId="29" fillId="15" borderId="4" xfId="0" applyFont="1" applyFill="1" applyBorder="1" applyAlignment="1">
      <alignment horizontal="left" vertical="center" indent="1" shrinkToFit="1"/>
    </xf>
    <xf numFmtId="0" fontId="13" fillId="9" borderId="1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 shrinkToFit="1"/>
    </xf>
    <xf numFmtId="38" fontId="36" fillId="4" borderId="3" xfId="0" applyNumberFormat="1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 shrinkToFit="1"/>
    </xf>
    <xf numFmtId="38" fontId="0" fillId="5" borderId="3" xfId="1" applyFont="1" applyFill="1" applyBorder="1" applyAlignment="1">
      <alignment horizontal="left" vertical="center" indent="1" shrinkToFit="1"/>
    </xf>
    <xf numFmtId="38" fontId="0" fillId="5" borderId="8" xfId="1" applyFont="1" applyFill="1" applyBorder="1" applyAlignment="1">
      <alignment horizontal="left" vertical="center" indent="1" shrinkToFit="1"/>
    </xf>
    <xf numFmtId="0" fontId="9" fillId="2" borderId="3" xfId="2" applyFont="1" applyFill="1" applyBorder="1" applyAlignment="1">
      <alignment horizontal="left" vertical="center" indent="1" shrinkToFit="1"/>
    </xf>
    <xf numFmtId="0" fontId="9" fillId="2" borderId="8" xfId="2" applyFont="1" applyFill="1" applyBorder="1" applyAlignment="1">
      <alignment horizontal="left" vertical="center" indent="1" shrinkToFit="1"/>
    </xf>
    <xf numFmtId="0" fontId="9" fillId="2" borderId="3" xfId="0" applyFont="1" applyFill="1" applyBorder="1" applyAlignment="1">
      <alignment horizontal="left" vertical="center" indent="1" shrinkToFit="1"/>
    </xf>
    <xf numFmtId="0" fontId="9" fillId="2" borderId="8" xfId="0" applyFont="1" applyFill="1" applyBorder="1" applyAlignment="1">
      <alignment horizontal="left" vertical="center" indent="1" shrinkToFit="1"/>
    </xf>
    <xf numFmtId="0" fontId="50" fillId="8" borderId="0" xfId="2" applyFont="1" applyFill="1" applyAlignment="1">
      <alignment horizontal="left" vertical="center"/>
    </xf>
    <xf numFmtId="55" fontId="50" fillId="0" borderId="0" xfId="2" applyNumberFormat="1" applyFont="1" applyFill="1" applyAlignment="1">
      <alignment horizontal="center" vertical="center"/>
    </xf>
    <xf numFmtId="0" fontId="50" fillId="0" borderId="0" xfId="2" applyFont="1" applyFill="1" applyAlignment="1">
      <alignment horizontal="center" vertical="center"/>
    </xf>
    <xf numFmtId="0" fontId="13" fillId="12" borderId="33" xfId="2" applyFont="1" applyFill="1" applyBorder="1" applyAlignment="1">
      <alignment horizontal="center" vertical="center" shrinkToFit="1"/>
    </xf>
    <xf numFmtId="0" fontId="13" fillId="12" borderId="25" xfId="2" applyFont="1" applyFill="1" applyBorder="1" applyAlignment="1">
      <alignment horizontal="center" vertical="center" shrinkToFit="1"/>
    </xf>
    <xf numFmtId="0" fontId="13" fillId="12" borderId="21" xfId="2" applyFont="1" applyFill="1" applyBorder="1" applyAlignment="1">
      <alignment horizontal="center" vertical="center" shrinkToFit="1"/>
    </xf>
    <xf numFmtId="0" fontId="13" fillId="12" borderId="26" xfId="2" applyFont="1" applyFill="1" applyBorder="1" applyAlignment="1">
      <alignment horizontal="center" vertical="center" shrinkToFit="1"/>
    </xf>
    <xf numFmtId="55" fontId="50" fillId="0" borderId="0" xfId="2" applyNumberFormat="1" applyFont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13" fillId="0" borderId="3" xfId="2" applyFont="1" applyBorder="1" applyAlignment="1">
      <alignment horizontal="left" vertical="center" indent="1" shrinkToFit="1"/>
    </xf>
    <xf numFmtId="0" fontId="13" fillId="0" borderId="61" xfId="2" applyFont="1" applyBorder="1" applyAlignment="1">
      <alignment horizontal="left" vertical="center" indent="1" shrinkToFit="1"/>
    </xf>
    <xf numFmtId="0" fontId="13" fillId="12" borderId="48" xfId="2" applyFont="1" applyFill="1" applyBorder="1" applyAlignment="1">
      <alignment horizontal="center" vertical="center" shrinkToFit="1"/>
    </xf>
    <xf numFmtId="0" fontId="13" fillId="12" borderId="49" xfId="2" applyFont="1" applyFill="1" applyBorder="1" applyAlignment="1">
      <alignment horizontal="center" vertical="center" shrinkToFit="1"/>
    </xf>
    <xf numFmtId="0" fontId="13" fillId="12" borderId="46" xfId="2" applyFont="1" applyFill="1" applyBorder="1" applyAlignment="1">
      <alignment horizontal="center" vertical="center" shrinkToFit="1"/>
    </xf>
    <xf numFmtId="0" fontId="13" fillId="12" borderId="47" xfId="2" applyFont="1" applyFill="1" applyBorder="1" applyAlignment="1">
      <alignment horizontal="center" vertical="center" shrinkToFit="1"/>
    </xf>
    <xf numFmtId="0" fontId="13" fillId="13" borderId="38" xfId="2" applyFont="1" applyFill="1" applyBorder="1" applyAlignment="1">
      <alignment horizontal="left" vertical="center" indent="1" shrinkToFit="1"/>
    </xf>
    <xf numFmtId="0" fontId="13" fillId="13" borderId="59" xfId="2" applyFont="1" applyFill="1" applyBorder="1" applyAlignment="1">
      <alignment horizontal="left" vertical="center" indent="1" shrinkToFit="1"/>
    </xf>
    <xf numFmtId="0" fontId="13" fillId="0" borderId="19" xfId="2" applyFont="1" applyBorder="1" applyAlignment="1">
      <alignment horizontal="left" vertical="center" indent="1" shrinkToFit="1"/>
    </xf>
    <xf numFmtId="0" fontId="13" fillId="0" borderId="60" xfId="2" applyFont="1" applyBorder="1" applyAlignment="1">
      <alignment horizontal="left" vertical="center" indent="1" shrinkToFit="1"/>
    </xf>
    <xf numFmtId="0" fontId="13" fillId="0" borderId="27" xfId="2" applyFont="1" applyBorder="1" applyAlignment="1">
      <alignment horizontal="left" vertical="center" indent="1" shrinkToFit="1"/>
    </xf>
    <xf numFmtId="0" fontId="13" fillId="0" borderId="62" xfId="2" applyFont="1" applyBorder="1" applyAlignment="1">
      <alignment horizontal="left" vertical="center" indent="1" shrinkToFit="1"/>
    </xf>
    <xf numFmtId="55" fontId="18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32" fillId="8" borderId="0" xfId="2" applyFont="1" applyFill="1" applyAlignment="1">
      <alignment horizontal="left" vertical="center"/>
    </xf>
    <xf numFmtId="0" fontId="12" fillId="9" borderId="41" xfId="2" applyFont="1" applyFill="1" applyBorder="1" applyAlignment="1">
      <alignment horizontal="center" vertical="center" wrapText="1"/>
    </xf>
    <xf numFmtId="0" fontId="12" fillId="9" borderId="45" xfId="2" applyFont="1" applyFill="1" applyBorder="1" applyAlignment="1">
      <alignment horizontal="center" vertical="center" wrapText="1"/>
    </xf>
    <xf numFmtId="0" fontId="28" fillId="0" borderId="48" xfId="2" applyFont="1" applyBorder="1" applyAlignment="1">
      <alignment horizontal="left" vertical="top" wrapText="1" indent="1" shrinkToFit="1"/>
    </xf>
    <xf numFmtId="0" fontId="28" fillId="0" borderId="30" xfId="2" applyFont="1" applyBorder="1" applyAlignment="1">
      <alignment horizontal="left" vertical="top" wrapText="1" indent="1" shrinkToFit="1"/>
    </xf>
    <xf numFmtId="0" fontId="28" fillId="0" borderId="49" xfId="2" applyFont="1" applyBorder="1" applyAlignment="1">
      <alignment horizontal="left" vertical="top" wrapText="1" indent="1" shrinkToFit="1"/>
    </xf>
    <xf numFmtId="0" fontId="28" fillId="0" borderId="9" xfId="2" applyFont="1" applyBorder="1" applyAlignment="1">
      <alignment horizontal="left" vertical="top" wrapText="1" indent="1" shrinkToFit="1"/>
    </xf>
    <xf numFmtId="0" fontId="28" fillId="0" borderId="0" xfId="2" applyFont="1" applyBorder="1" applyAlignment="1">
      <alignment horizontal="left" vertical="top" wrapText="1" indent="1" shrinkToFit="1"/>
    </xf>
    <xf numFmtId="0" fontId="28" fillId="0" borderId="44" xfId="2" applyFont="1" applyBorder="1" applyAlignment="1">
      <alignment horizontal="left" vertical="top" wrapText="1" indent="1" shrinkToFit="1"/>
    </xf>
    <xf numFmtId="0" fontId="28" fillId="0" borderId="46" xfId="2" applyFont="1" applyBorder="1" applyAlignment="1">
      <alignment horizontal="left" vertical="top" wrapText="1" indent="1" shrinkToFit="1"/>
    </xf>
    <xf numFmtId="0" fontId="28" fillId="0" borderId="16" xfId="2" applyFont="1" applyBorder="1" applyAlignment="1">
      <alignment horizontal="left" vertical="top" wrapText="1" indent="1" shrinkToFit="1"/>
    </xf>
    <xf numFmtId="0" fontId="28" fillId="0" borderId="47" xfId="2" applyFont="1" applyBorder="1" applyAlignment="1">
      <alignment horizontal="left" vertical="top" wrapText="1" indent="1" shrinkToFit="1"/>
    </xf>
    <xf numFmtId="0" fontId="28" fillId="0" borderId="51" xfId="2" applyFont="1" applyBorder="1" applyAlignment="1">
      <alignment horizontal="left" vertical="center" indent="1" shrinkToFit="1"/>
    </xf>
    <xf numFmtId="0" fontId="28" fillId="0" borderId="63" xfId="2" applyFont="1" applyBorder="1" applyAlignment="1">
      <alignment horizontal="left" vertical="center" indent="1" shrinkToFit="1"/>
    </xf>
    <xf numFmtId="0" fontId="28" fillId="0" borderId="52" xfId="2" applyFont="1" applyBorder="1" applyAlignment="1">
      <alignment horizontal="left" vertical="center" indent="1" shrinkToFit="1"/>
    </xf>
    <xf numFmtId="0" fontId="28" fillId="0" borderId="54" xfId="2" applyFont="1" applyBorder="1" applyAlignment="1">
      <alignment horizontal="left" vertical="center" indent="1" shrinkToFit="1"/>
    </xf>
    <xf numFmtId="0" fontId="28" fillId="0" borderId="64" xfId="2" applyFont="1" applyBorder="1" applyAlignment="1">
      <alignment horizontal="left" vertical="center" indent="1" shrinkToFit="1"/>
    </xf>
    <xf numFmtId="0" fontId="28" fillId="0" borderId="55" xfId="2" applyFont="1" applyBorder="1" applyAlignment="1">
      <alignment horizontal="left" vertical="center" indent="1" shrinkToFit="1"/>
    </xf>
    <xf numFmtId="0" fontId="28" fillId="0" borderId="57" xfId="2" applyFont="1" applyBorder="1" applyAlignment="1">
      <alignment horizontal="left" vertical="center" indent="1" shrinkToFit="1"/>
    </xf>
    <xf numFmtId="0" fontId="28" fillId="0" borderId="65" xfId="2" applyFont="1" applyBorder="1" applyAlignment="1">
      <alignment horizontal="left" vertical="center" indent="1" shrinkToFit="1"/>
    </xf>
    <xf numFmtId="0" fontId="28" fillId="0" borderId="58" xfId="2" applyFont="1" applyBorder="1" applyAlignment="1">
      <alignment horizontal="left" vertical="center" indent="1" shrinkToFit="1"/>
    </xf>
    <xf numFmtId="0" fontId="28" fillId="0" borderId="38" xfId="2" applyFont="1" applyFill="1" applyBorder="1" applyAlignment="1">
      <alignment horizontal="left" vertical="center" indent="1" shrinkToFit="1"/>
    </xf>
    <xf numFmtId="0" fontId="28" fillId="0" borderId="59" xfId="2" applyFont="1" applyFill="1" applyBorder="1" applyAlignment="1">
      <alignment horizontal="left" vertical="center" indent="1" shrinkToFit="1"/>
    </xf>
    <xf numFmtId="3" fontId="33" fillId="6" borderId="37" xfId="2" applyNumberFormat="1" applyFont="1" applyFill="1" applyBorder="1" applyAlignment="1">
      <alignment horizontal="left" vertical="center" indent="1"/>
    </xf>
    <xf numFmtId="3" fontId="33" fillId="6" borderId="32" xfId="2" applyNumberFormat="1" applyFont="1" applyFill="1" applyBorder="1" applyAlignment="1">
      <alignment horizontal="left" vertical="center" indent="1"/>
    </xf>
    <xf numFmtId="0" fontId="52" fillId="0" borderId="17" xfId="2" applyFont="1" applyFill="1" applyBorder="1" applyAlignment="1">
      <alignment horizontal="center" vertical="center"/>
    </xf>
    <xf numFmtId="0" fontId="52" fillId="0" borderId="41" xfId="2" applyFont="1" applyFill="1" applyBorder="1" applyAlignment="1">
      <alignment horizontal="center" vertical="center"/>
    </xf>
    <xf numFmtId="0" fontId="52" fillId="0" borderId="45" xfId="2" applyFont="1" applyFill="1" applyBorder="1" applyAlignment="1">
      <alignment horizontal="center" vertical="center"/>
    </xf>
    <xf numFmtId="0" fontId="52" fillId="0" borderId="18" xfId="2" applyFont="1" applyFill="1" applyBorder="1" applyAlignment="1">
      <alignment horizontal="center" vertical="center"/>
    </xf>
    <xf numFmtId="0" fontId="52" fillId="0" borderId="5" xfId="2" applyFont="1" applyFill="1" applyBorder="1" applyAlignment="1">
      <alignment horizontal="center" vertical="center"/>
    </xf>
    <xf numFmtId="0" fontId="52" fillId="0" borderId="18" xfId="2" applyFont="1" applyFill="1" applyBorder="1" applyAlignment="1">
      <alignment horizontal="left" vertical="center" indent="1"/>
    </xf>
    <xf numFmtId="0" fontId="52" fillId="0" borderId="5" xfId="2" applyFont="1" applyFill="1" applyBorder="1" applyAlignment="1">
      <alignment horizontal="left" vertical="center" indent="1"/>
    </xf>
    <xf numFmtId="0" fontId="55" fillId="9" borderId="48" xfId="2" applyFont="1" applyFill="1" applyBorder="1" applyAlignment="1">
      <alignment horizontal="center" vertical="center"/>
    </xf>
    <xf numFmtId="0" fontId="55" fillId="9" borderId="30" xfId="2" applyFont="1" applyFill="1" applyBorder="1" applyAlignment="1">
      <alignment horizontal="center" vertical="center"/>
    </xf>
    <xf numFmtId="0" fontId="55" fillId="9" borderId="49" xfId="2" applyFont="1" applyFill="1" applyBorder="1" applyAlignment="1">
      <alignment horizontal="center" vertical="center"/>
    </xf>
    <xf numFmtId="0" fontId="55" fillId="9" borderId="11" xfId="2" applyFont="1" applyFill="1" applyBorder="1" applyAlignment="1">
      <alignment horizontal="center" vertical="center"/>
    </xf>
    <xf numFmtId="0" fontId="55" fillId="9" borderId="12" xfId="2" applyFont="1" applyFill="1" applyBorder="1" applyAlignment="1">
      <alignment horizontal="center" vertical="center"/>
    </xf>
    <xf numFmtId="0" fontId="55" fillId="9" borderId="66" xfId="2" applyFont="1" applyFill="1" applyBorder="1" applyAlignment="1">
      <alignment horizontal="center" vertical="center"/>
    </xf>
    <xf numFmtId="0" fontId="52" fillId="0" borderId="2" xfId="2" applyFont="1" applyFill="1" applyBorder="1" applyAlignment="1">
      <alignment horizontal="center" vertical="center"/>
    </xf>
    <xf numFmtId="0" fontId="52" fillId="0" borderId="73" xfId="2" applyFont="1" applyFill="1" applyBorder="1" applyAlignment="1">
      <alignment horizontal="center" vertical="center"/>
    </xf>
    <xf numFmtId="0" fontId="52" fillId="0" borderId="2" xfId="2" applyFont="1" applyFill="1" applyBorder="1" applyAlignment="1">
      <alignment horizontal="left" vertical="center" indent="1"/>
    </xf>
    <xf numFmtId="0" fontId="52" fillId="0" borderId="73" xfId="2" applyFont="1" applyFill="1" applyBorder="1" applyAlignment="1">
      <alignment horizontal="left" vertical="center" indent="1"/>
    </xf>
    <xf numFmtId="0" fontId="55" fillId="9" borderId="7" xfId="2" applyFont="1" applyFill="1" applyBorder="1" applyAlignment="1">
      <alignment horizontal="center" vertical="center"/>
    </xf>
    <xf numFmtId="0" fontId="55" fillId="9" borderId="15" xfId="2" applyFont="1" applyFill="1" applyBorder="1" applyAlignment="1">
      <alignment horizontal="center" vertical="center"/>
    </xf>
    <xf numFmtId="0" fontId="55" fillId="9" borderId="43" xfId="2" applyFont="1" applyFill="1" applyBorder="1" applyAlignment="1">
      <alignment horizontal="center" vertical="center"/>
    </xf>
    <xf numFmtId="0" fontId="55" fillId="9" borderId="46" xfId="2" applyFont="1" applyFill="1" applyBorder="1" applyAlignment="1">
      <alignment horizontal="center" vertical="center"/>
    </xf>
    <xf numFmtId="0" fontId="55" fillId="9" borderId="16" xfId="2" applyFont="1" applyFill="1" applyBorder="1" applyAlignment="1">
      <alignment horizontal="center" vertical="center"/>
    </xf>
    <xf numFmtId="0" fontId="55" fillId="9" borderId="47" xfId="2" applyFont="1" applyFill="1" applyBorder="1" applyAlignment="1">
      <alignment horizontal="center" vertical="center"/>
    </xf>
    <xf numFmtId="0" fontId="52" fillId="0" borderId="33" xfId="2" applyFont="1" applyFill="1" applyBorder="1" applyAlignment="1">
      <alignment horizontal="left" vertical="center"/>
    </xf>
    <xf numFmtId="0" fontId="52" fillId="0" borderId="24" xfId="2" applyFont="1" applyFill="1" applyBorder="1" applyAlignment="1">
      <alignment horizontal="left" vertical="center"/>
    </xf>
    <xf numFmtId="0" fontId="52" fillId="0" borderId="25" xfId="2" applyFont="1" applyFill="1" applyBorder="1" applyAlignment="1">
      <alignment horizontal="left" vertical="center"/>
    </xf>
    <xf numFmtId="0" fontId="52" fillId="17" borderId="21" xfId="2" applyFont="1" applyFill="1" applyBorder="1" applyAlignment="1">
      <alignment horizontal="center" vertical="center"/>
    </xf>
    <xf numFmtId="0" fontId="52" fillId="5" borderId="19" xfId="2" applyFont="1" applyFill="1" applyBorder="1" applyAlignment="1">
      <alignment horizontal="left" vertical="center" indent="1" shrinkToFit="1"/>
    </xf>
    <xf numFmtId="0" fontId="52" fillId="5" borderId="60" xfId="2" applyFont="1" applyFill="1" applyBorder="1" applyAlignment="1">
      <alignment horizontal="left" vertical="center" indent="1" shrinkToFit="1"/>
    </xf>
    <xf numFmtId="0" fontId="52" fillId="17" borderId="1" xfId="2" applyFont="1" applyFill="1" applyBorder="1" applyAlignment="1">
      <alignment horizontal="center" vertical="center"/>
    </xf>
    <xf numFmtId="0" fontId="52" fillId="5" borderId="3" xfId="2" applyFont="1" applyFill="1" applyBorder="1" applyAlignment="1">
      <alignment horizontal="left" vertical="center" indent="1" shrinkToFit="1"/>
    </xf>
    <xf numFmtId="0" fontId="52" fillId="5" borderId="61" xfId="2" applyFont="1" applyFill="1" applyBorder="1" applyAlignment="1">
      <alignment horizontal="left" vertical="center" indent="1" shrinkToFit="1"/>
    </xf>
    <xf numFmtId="0" fontId="52" fillId="5" borderId="8" xfId="2" applyFont="1" applyFill="1" applyBorder="1" applyAlignment="1">
      <alignment horizontal="left" vertical="center" indent="1" shrinkToFit="1"/>
    </xf>
    <xf numFmtId="0" fontId="52" fillId="5" borderId="4" xfId="2" applyFont="1" applyFill="1" applyBorder="1" applyAlignment="1">
      <alignment horizontal="left" vertical="center" indent="1" shrinkToFit="1"/>
    </xf>
    <xf numFmtId="0" fontId="52" fillId="17" borderId="26" xfId="2" applyFont="1" applyFill="1" applyBorder="1" applyAlignment="1">
      <alignment horizontal="center" vertical="center"/>
    </xf>
    <xf numFmtId="0" fontId="52" fillId="5" borderId="27" xfId="2" applyFont="1" applyFill="1" applyBorder="1" applyAlignment="1">
      <alignment horizontal="left" vertical="center" indent="1" shrinkToFit="1"/>
    </xf>
    <xf numFmtId="0" fontId="52" fillId="5" borderId="62" xfId="2" applyFont="1" applyFill="1" applyBorder="1" applyAlignment="1">
      <alignment horizontal="left" vertical="center" indent="1" shrinkToFit="1"/>
    </xf>
    <xf numFmtId="0" fontId="52" fillId="5" borderId="28" xfId="2" applyFont="1" applyFill="1" applyBorder="1" applyAlignment="1">
      <alignment horizontal="left" vertical="center" indent="1" shrinkToFit="1"/>
    </xf>
    <xf numFmtId="0" fontId="52" fillId="5" borderId="35" xfId="2" applyFont="1" applyFill="1" applyBorder="1" applyAlignment="1">
      <alignment horizontal="left" vertical="center" indent="1" shrinkToFit="1"/>
    </xf>
    <xf numFmtId="0" fontId="52" fillId="5" borderId="7" xfId="2" applyFont="1" applyFill="1" applyBorder="1" applyAlignment="1">
      <alignment horizontal="left" vertical="center" indent="1" shrinkToFit="1"/>
    </xf>
    <xf numFmtId="0" fontId="52" fillId="5" borderId="15" xfId="2" applyFont="1" applyFill="1" applyBorder="1" applyAlignment="1">
      <alignment horizontal="left" vertical="center" indent="1" shrinkToFit="1"/>
    </xf>
    <xf numFmtId="0" fontId="52" fillId="5" borderId="10" xfId="2" applyFont="1" applyFill="1" applyBorder="1" applyAlignment="1">
      <alignment horizontal="left" vertical="center" indent="1" shrinkToFit="1"/>
    </xf>
    <xf numFmtId="0" fontId="52" fillId="5" borderId="43" xfId="2" applyFont="1" applyFill="1" applyBorder="1" applyAlignment="1">
      <alignment horizontal="left" vertical="center" indent="1" shrinkToFit="1"/>
    </xf>
    <xf numFmtId="0" fontId="52" fillId="0" borderId="23" xfId="2" applyFont="1" applyFill="1" applyBorder="1" applyAlignment="1">
      <alignment horizontal="left" vertical="center"/>
    </xf>
    <xf numFmtId="0" fontId="52" fillId="0" borderId="42" xfId="2" applyFont="1" applyFill="1" applyBorder="1" applyAlignment="1">
      <alignment horizontal="left" vertical="center"/>
    </xf>
    <xf numFmtId="0" fontId="52" fillId="5" borderId="11" xfId="2" applyFont="1" applyFill="1" applyBorder="1" applyAlignment="1">
      <alignment horizontal="left" vertical="center" indent="1" shrinkToFit="1"/>
    </xf>
    <xf numFmtId="0" fontId="52" fillId="5" borderId="12" xfId="2" applyFont="1" applyFill="1" applyBorder="1" applyAlignment="1">
      <alignment horizontal="left" vertical="center" indent="1" shrinkToFit="1"/>
    </xf>
    <xf numFmtId="0" fontId="52" fillId="5" borderId="14" xfId="2" applyFont="1" applyFill="1" applyBorder="1" applyAlignment="1">
      <alignment horizontal="left" vertical="center" indent="1" shrinkToFit="1"/>
    </xf>
    <xf numFmtId="0" fontId="52" fillId="5" borderId="66" xfId="2" applyFont="1" applyFill="1" applyBorder="1" applyAlignment="1">
      <alignment horizontal="left" vertical="center" indent="1" shrinkToFit="1"/>
    </xf>
    <xf numFmtId="0" fontId="52" fillId="5" borderId="8" xfId="2" applyFont="1" applyFill="1" applyBorder="1" applyAlignment="1">
      <alignment horizontal="left" vertical="center" wrapText="1"/>
    </xf>
    <xf numFmtId="0" fontId="52" fillId="5" borderId="8" xfId="2" applyFont="1" applyFill="1" applyBorder="1" applyAlignment="1">
      <alignment horizontal="left" vertical="center"/>
    </xf>
    <xf numFmtId="0" fontId="52" fillId="5" borderId="4" xfId="2" applyFont="1" applyFill="1" applyBorder="1" applyAlignment="1">
      <alignment horizontal="left" vertical="center"/>
    </xf>
    <xf numFmtId="0" fontId="52" fillId="0" borderId="33" xfId="2" applyFont="1" applyBorder="1" applyAlignment="1">
      <alignment horizontal="left" vertical="center"/>
    </xf>
    <xf numFmtId="0" fontId="52" fillId="0" borderId="24" xfId="2" applyFont="1" applyBorder="1" applyAlignment="1">
      <alignment horizontal="left" vertical="center"/>
    </xf>
    <xf numFmtId="0" fontId="52" fillId="0" borderId="25" xfId="2" applyFont="1" applyBorder="1" applyAlignment="1">
      <alignment horizontal="left" vertical="center"/>
    </xf>
    <xf numFmtId="0" fontId="52" fillId="5" borderId="36" xfId="2" applyFont="1" applyFill="1" applyBorder="1" applyAlignment="1">
      <alignment horizontal="left" vertical="center" indent="1" shrinkToFit="1"/>
    </xf>
    <xf numFmtId="0" fontId="52" fillId="5" borderId="20" xfId="2" applyFont="1" applyFill="1" applyBorder="1" applyAlignment="1">
      <alignment horizontal="left" vertical="center" indent="1" shrinkToFit="1"/>
    </xf>
    <xf numFmtId="0" fontId="52" fillId="0" borderId="2" xfId="2" applyFont="1" applyBorder="1" applyAlignment="1">
      <alignment horizontal="center" vertical="center"/>
    </xf>
    <xf numFmtId="0" fontId="52" fillId="0" borderId="5" xfId="2" applyFont="1" applyBorder="1" applyAlignment="1">
      <alignment horizontal="center" vertical="center"/>
    </xf>
    <xf numFmtId="0" fontId="52" fillId="0" borderId="2" xfId="2" applyFont="1" applyBorder="1" applyAlignment="1">
      <alignment horizontal="left" vertical="center" indent="1" shrinkToFit="1"/>
    </xf>
    <xf numFmtId="0" fontId="52" fillId="0" borderId="5" xfId="2" applyFont="1" applyBorder="1" applyAlignment="1">
      <alignment horizontal="left" vertical="center" indent="1" shrinkToFit="1"/>
    </xf>
    <xf numFmtId="0" fontId="52" fillId="17" borderId="3" xfId="2" applyFont="1" applyFill="1" applyBorder="1" applyAlignment="1">
      <alignment horizontal="center" vertical="center"/>
    </xf>
    <xf numFmtId="0" fontId="52" fillId="17" borderId="4" xfId="2" applyFont="1" applyFill="1" applyBorder="1" applyAlignment="1">
      <alignment horizontal="center" vertical="center"/>
    </xf>
    <xf numFmtId="0" fontId="54" fillId="0" borderId="3" xfId="2" applyFont="1" applyBorder="1" applyAlignment="1">
      <alignment horizontal="center" vertical="center" shrinkToFit="1"/>
    </xf>
    <xf numFmtId="0" fontId="54" fillId="0" borderId="67" xfId="2" applyFont="1" applyBorder="1" applyAlignment="1">
      <alignment horizontal="center" vertical="center" shrinkToFit="1"/>
    </xf>
    <xf numFmtId="0" fontId="56" fillId="8" borderId="0" xfId="2" applyFont="1" applyFill="1" applyAlignment="1">
      <alignment horizontal="left" vertical="center"/>
    </xf>
    <xf numFmtId="0" fontId="49" fillId="6" borderId="21" xfId="2" applyFont="1" applyFill="1" applyBorder="1" applyAlignment="1">
      <alignment horizontal="left" vertical="center" indent="1" shrinkToFit="1"/>
    </xf>
    <xf numFmtId="0" fontId="49" fillId="6" borderId="34" xfId="2" applyFont="1" applyFill="1" applyBorder="1" applyAlignment="1">
      <alignment horizontal="left" vertical="center" indent="1" shrinkToFit="1"/>
    </xf>
    <xf numFmtId="0" fontId="49" fillId="5" borderId="26" xfId="2" applyFont="1" applyFill="1" applyBorder="1" applyAlignment="1">
      <alignment horizontal="left" vertical="center" indent="1" shrinkToFit="1"/>
    </xf>
    <xf numFmtId="0" fontId="49" fillId="5" borderId="29" xfId="2" applyFont="1" applyFill="1" applyBorder="1" applyAlignment="1">
      <alignment horizontal="left" vertical="center" indent="1" shrinkToFit="1"/>
    </xf>
    <xf numFmtId="0" fontId="51" fillId="18" borderId="17" xfId="2" applyFont="1" applyFill="1" applyBorder="1" applyAlignment="1">
      <alignment horizontal="center" vertical="center"/>
    </xf>
    <xf numFmtId="0" fontId="51" fillId="18" borderId="18" xfId="2" applyFont="1" applyFill="1" applyBorder="1" applyAlignment="1">
      <alignment horizontal="center" vertical="center"/>
    </xf>
    <xf numFmtId="0" fontId="51" fillId="18" borderId="48" xfId="2" applyFont="1" applyFill="1" applyBorder="1" applyAlignment="1">
      <alignment horizontal="center" vertical="center"/>
    </xf>
    <xf numFmtId="0" fontId="51" fillId="18" borderId="22" xfId="2" applyFont="1" applyFill="1" applyBorder="1" applyAlignment="1">
      <alignment horizontal="center" vertical="center"/>
    </xf>
    <xf numFmtId="0" fontId="52" fillId="0" borderId="17" xfId="2" applyFont="1" applyBorder="1" applyAlignment="1">
      <alignment horizontal="center" vertical="center"/>
    </xf>
    <xf numFmtId="0" fontId="52" fillId="0" borderId="41" xfId="2" applyFont="1" applyBorder="1" applyAlignment="1">
      <alignment horizontal="center" vertical="center"/>
    </xf>
    <xf numFmtId="0" fontId="52" fillId="0" borderId="45" xfId="2" applyFont="1" applyBorder="1" applyAlignment="1">
      <alignment horizontal="center" vertical="center"/>
    </xf>
    <xf numFmtId="0" fontId="52" fillId="0" borderId="6" xfId="2" applyFont="1" applyBorder="1" applyAlignment="1">
      <alignment horizontal="center" vertical="center"/>
    </xf>
    <xf numFmtId="0" fontId="52" fillId="0" borderId="2" xfId="2" applyFont="1" applyBorder="1" applyAlignment="1">
      <alignment horizontal="left" vertical="center" indent="1"/>
    </xf>
    <xf numFmtId="0" fontId="52" fillId="0" borderId="6" xfId="2" applyFont="1" applyBorder="1" applyAlignment="1">
      <alignment horizontal="left" vertical="center" indent="1"/>
    </xf>
    <xf numFmtId="0" fontId="55" fillId="9" borderId="9" xfId="2" applyFont="1" applyFill="1" applyBorder="1" applyAlignment="1">
      <alignment horizontal="center" vertical="center"/>
    </xf>
    <xf numFmtId="0" fontId="55" fillId="9" borderId="0" xfId="2" applyFont="1" applyFill="1" applyBorder="1" applyAlignment="1">
      <alignment horizontal="center" vertical="center"/>
    </xf>
    <xf numFmtId="0" fontId="55" fillId="9" borderId="44" xfId="2" applyFont="1" applyFill="1" applyBorder="1" applyAlignment="1">
      <alignment horizontal="center" vertical="center"/>
    </xf>
    <xf numFmtId="0" fontId="52" fillId="0" borderId="73" xfId="2" applyFont="1" applyBorder="1" applyAlignment="1">
      <alignment horizontal="center" vertical="center"/>
    </xf>
    <xf numFmtId="0" fontId="52" fillId="0" borderId="73" xfId="2" applyFont="1" applyBorder="1" applyAlignment="1">
      <alignment horizontal="left" vertical="center" indent="1"/>
    </xf>
    <xf numFmtId="20" fontId="0" fillId="0" borderId="2" xfId="0" applyNumberFormat="1" applyFont="1" applyFill="1" applyBorder="1" applyAlignment="1">
      <alignment horizontal="center" vertical="center" wrapText="1" shrinkToFit="1"/>
    </xf>
    <xf numFmtId="20" fontId="13" fillId="0" borderId="2" xfId="0" applyNumberFormat="1" applyFont="1" applyBorder="1" applyAlignment="1">
      <alignment horizontal="center" vertical="center" wrapText="1" shrinkToFit="1"/>
    </xf>
    <xf numFmtId="0" fontId="57" fillId="0" borderId="3" xfId="4" applyFont="1" applyBorder="1" applyAlignment="1">
      <alignment horizontal="left" vertical="center" wrapText="1" shrinkToFit="1"/>
    </xf>
    <xf numFmtId="0" fontId="57" fillId="0" borderId="8" xfId="4" applyFont="1" applyBorder="1" applyAlignment="1">
      <alignment horizontal="left" vertical="center" wrapText="1" shrinkToFit="1"/>
    </xf>
    <xf numFmtId="0" fontId="57" fillId="0" borderId="61" xfId="4" applyFont="1" applyBorder="1" applyAlignment="1">
      <alignment horizontal="left" vertical="center" wrapText="1" shrinkToFit="1"/>
    </xf>
    <xf numFmtId="0" fontId="57" fillId="0" borderId="3" xfId="4" applyFont="1" applyBorder="1" applyAlignment="1">
      <alignment horizontal="left" vertical="center" shrinkToFit="1"/>
    </xf>
    <xf numFmtId="0" fontId="57" fillId="0" borderId="8" xfId="4" applyFont="1" applyBorder="1" applyAlignment="1">
      <alignment horizontal="left" vertical="center" shrinkToFit="1"/>
    </xf>
    <xf numFmtId="0" fontId="57" fillId="0" borderId="61" xfId="4" applyFont="1" applyBorder="1" applyAlignment="1">
      <alignment horizontal="left" vertical="center" shrinkToFit="1"/>
    </xf>
    <xf numFmtId="0" fontId="57" fillId="0" borderId="27" xfId="4" applyFont="1" applyBorder="1" applyAlignment="1">
      <alignment horizontal="left" vertical="center" shrinkToFit="1"/>
    </xf>
    <xf numFmtId="0" fontId="57" fillId="0" borderId="28" xfId="4" applyFont="1" applyBorder="1" applyAlignment="1">
      <alignment horizontal="left" vertical="center" shrinkToFit="1"/>
    </xf>
    <xf numFmtId="0" fontId="57" fillId="0" borderId="62" xfId="4" applyFont="1" applyBorder="1" applyAlignment="1">
      <alignment horizontal="left" vertical="center" shrinkToFit="1"/>
    </xf>
  </cellXfs>
  <cellStyles count="57"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桁区切り" xfId="1" builtinId="6"/>
    <cellStyle name="桁区切り 2" xfId="3" xr:uid="{00000000-0005-0000-0000-00001B000000}"/>
    <cellStyle name="標準" xfId="0" builtinId="0"/>
    <cellStyle name="標準 2" xfId="2" xr:uid="{00000000-0005-0000-0000-00001D000000}"/>
    <cellStyle name="標準 3" xfId="4" xr:uid="{00000000-0005-0000-0000-00001E000000}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</cellStyles>
  <dxfs count="2">
    <dxf>
      <fill>
        <patternFill>
          <fgColor rgb="FFFFCCCC"/>
          <bgColor theme="5" tint="0.79998168889431442"/>
        </patternFill>
      </fill>
    </dxf>
    <dxf>
      <fill>
        <patternFill>
          <fgColor rgb="FFFFCCCC"/>
          <bgColor theme="5" tint="0.79998168889431442"/>
        </patternFill>
      </fill>
    </dxf>
  </dxfs>
  <tableStyles count="0" defaultTableStyle="TableStyleMedium2" defaultPivotStyle="PivotStyleLight16"/>
  <colors>
    <mruColors>
      <color rgb="FFFFCCCC"/>
      <color rgb="FFCCEC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242752</xdr:colOff>
      <xdr:row>13</xdr:row>
      <xdr:rowOff>44632</xdr:rowOff>
    </xdr:from>
    <xdr:to>
      <xdr:col>12</xdr:col>
      <xdr:colOff>1279072</xdr:colOff>
      <xdr:row>13</xdr:row>
      <xdr:rowOff>446315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7EE27C04-2315-49F7-BBCC-8D37C80195C9}"/>
            </a:ext>
          </a:extLst>
        </xdr:cNvPr>
        <xdr:cNvSpPr/>
      </xdr:nvSpPr>
      <xdr:spPr>
        <a:xfrm>
          <a:off x="11261272" y="583583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22</xdr:row>
      <xdr:rowOff>44632</xdr:rowOff>
    </xdr:from>
    <xdr:to>
      <xdr:col>12</xdr:col>
      <xdr:colOff>1279072</xdr:colOff>
      <xdr:row>22</xdr:row>
      <xdr:rowOff>446315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ACDB9540-B1ED-4831-9A43-2355C940E5C1}"/>
            </a:ext>
          </a:extLst>
        </xdr:cNvPr>
        <xdr:cNvSpPr/>
      </xdr:nvSpPr>
      <xdr:spPr>
        <a:xfrm>
          <a:off x="11261272" y="1036211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23</xdr:row>
      <xdr:rowOff>44632</xdr:rowOff>
    </xdr:from>
    <xdr:to>
      <xdr:col>12</xdr:col>
      <xdr:colOff>1279072</xdr:colOff>
      <xdr:row>23</xdr:row>
      <xdr:rowOff>446315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AD0F6668-229E-415A-954C-EE102A019350}"/>
            </a:ext>
          </a:extLst>
        </xdr:cNvPr>
        <xdr:cNvSpPr/>
      </xdr:nvSpPr>
      <xdr:spPr>
        <a:xfrm>
          <a:off x="11261272" y="1086503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26</xdr:row>
      <xdr:rowOff>44632</xdr:rowOff>
    </xdr:from>
    <xdr:to>
      <xdr:col>12</xdr:col>
      <xdr:colOff>1279072</xdr:colOff>
      <xdr:row>26</xdr:row>
      <xdr:rowOff>446315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5EC06F24-D41D-4B2F-A588-73F5677B8B8F}"/>
            </a:ext>
          </a:extLst>
        </xdr:cNvPr>
        <xdr:cNvSpPr/>
      </xdr:nvSpPr>
      <xdr:spPr>
        <a:xfrm>
          <a:off x="11261272" y="1237379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27</xdr:row>
      <xdr:rowOff>44632</xdr:rowOff>
    </xdr:from>
    <xdr:to>
      <xdr:col>12</xdr:col>
      <xdr:colOff>1279072</xdr:colOff>
      <xdr:row>27</xdr:row>
      <xdr:rowOff>446315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E5E8F8DF-708A-453F-A5CF-D8191A8587CE}"/>
            </a:ext>
          </a:extLst>
        </xdr:cNvPr>
        <xdr:cNvSpPr/>
      </xdr:nvSpPr>
      <xdr:spPr>
        <a:xfrm>
          <a:off x="11261272" y="1287671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28</xdr:row>
      <xdr:rowOff>44632</xdr:rowOff>
    </xdr:from>
    <xdr:to>
      <xdr:col>12</xdr:col>
      <xdr:colOff>1279072</xdr:colOff>
      <xdr:row>28</xdr:row>
      <xdr:rowOff>446315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2E80748D-65A3-484B-8FC2-2949DA074FAA}"/>
            </a:ext>
          </a:extLst>
        </xdr:cNvPr>
        <xdr:cNvSpPr/>
      </xdr:nvSpPr>
      <xdr:spPr>
        <a:xfrm>
          <a:off x="11261272" y="1337963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29</xdr:row>
      <xdr:rowOff>44632</xdr:rowOff>
    </xdr:from>
    <xdr:to>
      <xdr:col>12</xdr:col>
      <xdr:colOff>1279072</xdr:colOff>
      <xdr:row>29</xdr:row>
      <xdr:rowOff>446315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5344FBDD-0A90-4592-AD7E-4C476E9D48C3}"/>
            </a:ext>
          </a:extLst>
        </xdr:cNvPr>
        <xdr:cNvSpPr/>
      </xdr:nvSpPr>
      <xdr:spPr>
        <a:xfrm>
          <a:off x="11261272" y="1388255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297181</xdr:colOff>
      <xdr:row>31</xdr:row>
      <xdr:rowOff>55518</xdr:rowOff>
    </xdr:from>
    <xdr:to>
      <xdr:col>12</xdr:col>
      <xdr:colOff>1121228</xdr:colOff>
      <xdr:row>31</xdr:row>
      <xdr:rowOff>457201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506501B1-7B4B-47A7-9917-86B0622DB3F6}"/>
            </a:ext>
          </a:extLst>
        </xdr:cNvPr>
        <xdr:cNvSpPr/>
      </xdr:nvSpPr>
      <xdr:spPr>
        <a:xfrm>
          <a:off x="11315701" y="14899278"/>
          <a:ext cx="824047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1298666</xdr:colOff>
      <xdr:row>31</xdr:row>
      <xdr:rowOff>44632</xdr:rowOff>
    </xdr:from>
    <xdr:to>
      <xdr:col>14</xdr:col>
      <xdr:colOff>10884</xdr:colOff>
      <xdr:row>31</xdr:row>
      <xdr:rowOff>446315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83655636-60C6-4A1D-B80B-84A2FF97D1F3}"/>
            </a:ext>
          </a:extLst>
        </xdr:cNvPr>
        <xdr:cNvSpPr/>
      </xdr:nvSpPr>
      <xdr:spPr>
        <a:xfrm>
          <a:off x="12317186" y="14888392"/>
          <a:ext cx="822958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210094</xdr:colOff>
      <xdr:row>31</xdr:row>
      <xdr:rowOff>66403</xdr:rowOff>
    </xdr:from>
    <xdr:to>
      <xdr:col>16</xdr:col>
      <xdr:colOff>48986</xdr:colOff>
      <xdr:row>31</xdr:row>
      <xdr:rowOff>468086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DD62F4FB-5EAE-46D4-BF5A-5D815B061824}"/>
            </a:ext>
          </a:extLst>
        </xdr:cNvPr>
        <xdr:cNvSpPr/>
      </xdr:nvSpPr>
      <xdr:spPr>
        <a:xfrm>
          <a:off x="13339354" y="14910163"/>
          <a:ext cx="1027612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308067</xdr:colOff>
      <xdr:row>30</xdr:row>
      <xdr:rowOff>55518</xdr:rowOff>
    </xdr:from>
    <xdr:to>
      <xdr:col>12</xdr:col>
      <xdr:colOff>1132114</xdr:colOff>
      <xdr:row>30</xdr:row>
      <xdr:rowOff>457201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D3C9155D-5D04-4121-9540-CFDB985F418B}"/>
            </a:ext>
          </a:extLst>
        </xdr:cNvPr>
        <xdr:cNvSpPr/>
      </xdr:nvSpPr>
      <xdr:spPr>
        <a:xfrm>
          <a:off x="11326587" y="14396358"/>
          <a:ext cx="824047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1309552</xdr:colOff>
      <xdr:row>30</xdr:row>
      <xdr:rowOff>44632</xdr:rowOff>
    </xdr:from>
    <xdr:to>
      <xdr:col>14</xdr:col>
      <xdr:colOff>21770</xdr:colOff>
      <xdr:row>30</xdr:row>
      <xdr:rowOff>446315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7957EE23-8F92-43DF-871D-DEFE84FAF187}"/>
            </a:ext>
          </a:extLst>
        </xdr:cNvPr>
        <xdr:cNvSpPr/>
      </xdr:nvSpPr>
      <xdr:spPr>
        <a:xfrm>
          <a:off x="12328072" y="14385472"/>
          <a:ext cx="822958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220980</xdr:colOff>
      <xdr:row>30</xdr:row>
      <xdr:rowOff>66403</xdr:rowOff>
    </xdr:from>
    <xdr:to>
      <xdr:col>16</xdr:col>
      <xdr:colOff>59872</xdr:colOff>
      <xdr:row>30</xdr:row>
      <xdr:rowOff>468086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23850C05-E736-4EE6-A655-ECDB8DE59EF8}"/>
            </a:ext>
          </a:extLst>
        </xdr:cNvPr>
        <xdr:cNvSpPr/>
      </xdr:nvSpPr>
      <xdr:spPr>
        <a:xfrm>
          <a:off x="13350240" y="14407243"/>
          <a:ext cx="1027612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36"/>
  <sheetViews>
    <sheetView tabSelected="1" view="pageBreakPreview" zoomScale="85" zoomScaleNormal="90" zoomScaleSheetLayoutView="85" zoomScalePageLayoutView="90" workbookViewId="0">
      <selection activeCell="L1" sqref="L1"/>
    </sheetView>
  </sheetViews>
  <sheetFormatPr defaultColWidth="8.6640625" defaultRowHeight="18.600000000000001" customHeight="1" x14ac:dyDescent="0.2"/>
  <cols>
    <col min="1" max="1" width="4.44140625" style="156" customWidth="1"/>
    <col min="2" max="2" width="9.44140625" style="156" customWidth="1"/>
    <col min="3" max="3" width="44.5546875" style="156" customWidth="1"/>
    <col min="4" max="4" width="77.5546875" style="156" customWidth="1"/>
    <col min="5" max="7" width="16.77734375" style="156" customWidth="1"/>
    <col min="8" max="8" width="8.6640625" style="156" hidden="1" customWidth="1"/>
    <col min="9" max="10" width="5.77734375" style="156" hidden="1" customWidth="1"/>
    <col min="11" max="11" width="8.6640625" style="156" hidden="1" customWidth="1"/>
    <col min="12" max="16384" width="8.6640625" style="156"/>
  </cols>
  <sheetData>
    <row r="1" spans="1:10" ht="43.8" customHeight="1" thickBot="1" x14ac:dyDescent="0.25">
      <c r="F1" s="157" t="s">
        <v>180</v>
      </c>
      <c r="G1" s="216"/>
    </row>
    <row r="2" spans="1:10" ht="38.4" customHeight="1" x14ac:dyDescent="0.2">
      <c r="A2" s="253" t="s">
        <v>124</v>
      </c>
      <c r="B2" s="253"/>
      <c r="C2" s="253"/>
      <c r="D2" s="253"/>
      <c r="E2" s="253"/>
      <c r="F2" s="253"/>
      <c r="G2" s="253"/>
    </row>
    <row r="3" spans="1:10" ht="9.6" customHeight="1" x14ac:dyDescent="0.2">
      <c r="A3" s="158"/>
      <c r="B3" s="158"/>
      <c r="C3" s="158"/>
      <c r="D3" s="158"/>
      <c r="E3" s="158"/>
      <c r="F3" s="158"/>
      <c r="G3" s="158"/>
    </row>
    <row r="4" spans="1:10" ht="30" customHeight="1" x14ac:dyDescent="0.2">
      <c r="A4" s="159"/>
      <c r="B4" s="160"/>
      <c r="C4" s="161" t="s">
        <v>259</v>
      </c>
      <c r="D4" s="159"/>
      <c r="E4" s="159"/>
      <c r="F4" s="159"/>
      <c r="G4" s="159"/>
    </row>
    <row r="5" spans="1:10" ht="38.4" customHeight="1" thickBot="1" x14ac:dyDescent="0.25">
      <c r="E5" s="162" t="s">
        <v>260</v>
      </c>
      <c r="F5" s="260" t="s">
        <v>258</v>
      </c>
      <c r="G5" s="260"/>
    </row>
    <row r="6" spans="1:10" ht="38.4" customHeight="1" thickBot="1" x14ac:dyDescent="0.25">
      <c r="A6" s="251" t="s">
        <v>25</v>
      </c>
      <c r="B6" s="252"/>
      <c r="C6" s="252"/>
      <c r="D6" s="163" t="s">
        <v>236</v>
      </c>
      <c r="E6" s="261" t="s">
        <v>186</v>
      </c>
      <c r="F6" s="262"/>
      <c r="G6" s="263"/>
    </row>
    <row r="7" spans="1:10" ht="38.4" customHeight="1" x14ac:dyDescent="0.2">
      <c r="A7" s="164" t="s">
        <v>159</v>
      </c>
      <c r="B7" s="165"/>
      <c r="C7" s="165"/>
      <c r="D7" s="166"/>
      <c r="E7" s="276"/>
      <c r="F7" s="277"/>
      <c r="G7" s="278"/>
    </row>
    <row r="8" spans="1:10" ht="38.4" customHeight="1" x14ac:dyDescent="0.2">
      <c r="A8" s="254"/>
      <c r="B8" s="167" t="s">
        <v>24</v>
      </c>
      <c r="C8" s="247" t="s">
        <v>200</v>
      </c>
      <c r="D8" s="168"/>
      <c r="E8" s="267"/>
      <c r="F8" s="268"/>
      <c r="G8" s="269"/>
    </row>
    <row r="9" spans="1:10" ht="38.4" customHeight="1" x14ac:dyDescent="0.2">
      <c r="A9" s="254"/>
      <c r="B9" s="167" t="s">
        <v>23</v>
      </c>
      <c r="C9" s="247" t="s">
        <v>168</v>
      </c>
      <c r="D9" s="168"/>
      <c r="E9" s="267"/>
      <c r="F9" s="268"/>
      <c r="G9" s="269"/>
      <c r="I9" s="156" t="s">
        <v>206</v>
      </c>
      <c r="J9" s="156" t="s">
        <v>207</v>
      </c>
    </row>
    <row r="10" spans="1:10" ht="38.4" customHeight="1" x14ac:dyDescent="0.2">
      <c r="A10" s="254"/>
      <c r="B10" s="167" t="s">
        <v>22</v>
      </c>
      <c r="C10" s="250" t="s">
        <v>281</v>
      </c>
      <c r="D10" s="169"/>
      <c r="E10" s="267" t="s">
        <v>282</v>
      </c>
      <c r="F10" s="268"/>
      <c r="G10" s="269"/>
    </row>
    <row r="11" spans="1:10" ht="19.2" customHeight="1" x14ac:dyDescent="0.2">
      <c r="A11" s="254"/>
      <c r="B11" s="258" t="s">
        <v>21</v>
      </c>
      <c r="C11" s="256" t="s">
        <v>169</v>
      </c>
      <c r="D11" s="170" t="s">
        <v>267</v>
      </c>
      <c r="E11" s="273" t="s">
        <v>184</v>
      </c>
      <c r="F11" s="274"/>
      <c r="G11" s="275"/>
    </row>
    <row r="12" spans="1:10" ht="19.2" customHeight="1" x14ac:dyDescent="0.2">
      <c r="A12" s="254"/>
      <c r="B12" s="259"/>
      <c r="C12" s="257"/>
      <c r="D12" s="171"/>
      <c r="E12" s="270" t="s">
        <v>185</v>
      </c>
      <c r="F12" s="271"/>
      <c r="G12" s="272"/>
    </row>
    <row r="13" spans="1:10" ht="38.4" customHeight="1" x14ac:dyDescent="0.2">
      <c r="A13" s="254"/>
      <c r="B13" s="167" t="s">
        <v>20</v>
      </c>
      <c r="C13" s="247" t="s">
        <v>158</v>
      </c>
      <c r="D13" s="168"/>
      <c r="E13" s="267"/>
      <c r="F13" s="268"/>
      <c r="G13" s="269"/>
    </row>
    <row r="14" spans="1:10" ht="108" customHeight="1" x14ac:dyDescent="0.2">
      <c r="A14" s="254"/>
      <c r="B14" s="167" t="s">
        <v>170</v>
      </c>
      <c r="C14" s="247" t="s">
        <v>157</v>
      </c>
      <c r="D14" s="169"/>
      <c r="E14" s="267"/>
      <c r="F14" s="268"/>
      <c r="G14" s="269"/>
    </row>
    <row r="15" spans="1:10" ht="108" customHeight="1" x14ac:dyDescent="0.2">
      <c r="A15" s="254"/>
      <c r="B15" s="167" t="s">
        <v>171</v>
      </c>
      <c r="C15" s="247" t="s">
        <v>217</v>
      </c>
      <c r="D15" s="169"/>
      <c r="E15" s="264" t="s">
        <v>216</v>
      </c>
      <c r="F15" s="265"/>
      <c r="G15" s="266"/>
    </row>
    <row r="16" spans="1:10" ht="108" customHeight="1" thickBot="1" x14ac:dyDescent="0.25">
      <c r="A16" s="255"/>
      <c r="B16" s="172" t="s">
        <v>172</v>
      </c>
      <c r="C16" s="248" t="s">
        <v>219</v>
      </c>
      <c r="D16" s="173"/>
      <c r="E16" s="279" t="s">
        <v>218</v>
      </c>
      <c r="F16" s="280"/>
      <c r="G16" s="281"/>
    </row>
    <row r="17" spans="1:7" ht="38.4" customHeight="1" x14ac:dyDescent="0.2">
      <c r="A17" s="164" t="s">
        <v>160</v>
      </c>
      <c r="B17" s="174"/>
      <c r="C17" s="249"/>
      <c r="D17" s="175"/>
      <c r="E17" s="282"/>
      <c r="F17" s="283"/>
      <c r="G17" s="284"/>
    </row>
    <row r="18" spans="1:7" ht="38.4" customHeight="1" x14ac:dyDescent="0.2">
      <c r="A18" s="254"/>
      <c r="B18" s="167" t="s">
        <v>19</v>
      </c>
      <c r="C18" s="247" t="s">
        <v>18</v>
      </c>
      <c r="D18" s="182" t="s">
        <v>233</v>
      </c>
      <c r="E18" s="267"/>
      <c r="F18" s="268"/>
      <c r="G18" s="269"/>
    </row>
    <row r="19" spans="1:7" ht="38.4" customHeight="1" x14ac:dyDescent="0.2">
      <c r="A19" s="254"/>
      <c r="B19" s="167" t="s">
        <v>17</v>
      </c>
      <c r="C19" s="247" t="s">
        <v>220</v>
      </c>
      <c r="D19" s="176"/>
      <c r="E19" s="264" t="s">
        <v>224</v>
      </c>
      <c r="F19" s="265"/>
      <c r="G19" s="266"/>
    </row>
    <row r="20" spans="1:7" ht="38.4" customHeight="1" x14ac:dyDescent="0.2">
      <c r="A20" s="254"/>
      <c r="B20" s="167" t="s">
        <v>128</v>
      </c>
      <c r="C20" s="247" t="s">
        <v>138</v>
      </c>
      <c r="D20" s="177"/>
      <c r="E20" s="264" t="s">
        <v>223</v>
      </c>
      <c r="F20" s="265"/>
      <c r="G20" s="266"/>
    </row>
    <row r="21" spans="1:7" ht="38.4" customHeight="1" x14ac:dyDescent="0.2">
      <c r="A21" s="254"/>
      <c r="B21" s="167" t="s">
        <v>129</v>
      </c>
      <c r="C21" s="247" t="s">
        <v>16</v>
      </c>
      <c r="D21" s="209" t="s">
        <v>277</v>
      </c>
      <c r="E21" s="501" t="s">
        <v>283</v>
      </c>
      <c r="F21" s="502"/>
      <c r="G21" s="503"/>
    </row>
    <row r="22" spans="1:7" ht="38.4" customHeight="1" x14ac:dyDescent="0.2">
      <c r="A22" s="254"/>
      <c r="B22" s="167" t="s">
        <v>130</v>
      </c>
      <c r="C22" s="247" t="s">
        <v>15</v>
      </c>
      <c r="D22" s="179" t="s">
        <v>221</v>
      </c>
      <c r="E22" s="267"/>
      <c r="F22" s="268"/>
      <c r="G22" s="269"/>
    </row>
    <row r="23" spans="1:7" ht="38.4" customHeight="1" x14ac:dyDescent="0.2">
      <c r="A23" s="254"/>
      <c r="B23" s="167" t="s">
        <v>131</v>
      </c>
      <c r="C23" s="247" t="s">
        <v>14</v>
      </c>
      <c r="D23" s="179" t="s">
        <v>221</v>
      </c>
      <c r="E23" s="504" t="s">
        <v>288</v>
      </c>
      <c r="F23" s="505"/>
      <c r="G23" s="506"/>
    </row>
    <row r="24" spans="1:7" ht="38.4" customHeight="1" x14ac:dyDescent="0.2">
      <c r="A24" s="254"/>
      <c r="B24" s="167" t="s">
        <v>132</v>
      </c>
      <c r="C24" s="247" t="s">
        <v>13</v>
      </c>
      <c r="D24" s="179" t="s">
        <v>221</v>
      </c>
      <c r="E24" s="267" t="s">
        <v>289</v>
      </c>
      <c r="F24" s="268"/>
      <c r="G24" s="269"/>
    </row>
    <row r="25" spans="1:7" ht="38.4" customHeight="1" x14ac:dyDescent="0.2">
      <c r="A25" s="254"/>
      <c r="B25" s="167" t="s">
        <v>133</v>
      </c>
      <c r="C25" s="247" t="s">
        <v>163</v>
      </c>
      <c r="D25" s="178"/>
      <c r="E25" s="267" t="s">
        <v>151</v>
      </c>
      <c r="F25" s="268"/>
      <c r="G25" s="269"/>
    </row>
    <row r="26" spans="1:7" ht="38.4" customHeight="1" x14ac:dyDescent="0.2">
      <c r="A26" s="254"/>
      <c r="B26" s="167" t="s">
        <v>134</v>
      </c>
      <c r="C26" s="247" t="s">
        <v>228</v>
      </c>
      <c r="D26" s="178"/>
      <c r="E26" s="267" t="s">
        <v>229</v>
      </c>
      <c r="F26" s="268"/>
      <c r="G26" s="269"/>
    </row>
    <row r="27" spans="1:7" ht="38.4" customHeight="1" x14ac:dyDescent="0.2">
      <c r="A27" s="254"/>
      <c r="B27" s="167" t="s">
        <v>135</v>
      </c>
      <c r="C27" s="247" t="s">
        <v>12</v>
      </c>
      <c r="D27" s="178"/>
      <c r="E27" s="267" t="s">
        <v>227</v>
      </c>
      <c r="F27" s="268"/>
      <c r="G27" s="269"/>
    </row>
    <row r="28" spans="1:7" ht="38.4" customHeight="1" x14ac:dyDescent="0.2">
      <c r="A28" s="254"/>
      <c r="B28" s="167" t="s">
        <v>136</v>
      </c>
      <c r="C28" s="247" t="s">
        <v>11</v>
      </c>
      <c r="D28" s="179" t="s">
        <v>222</v>
      </c>
      <c r="E28" s="501" t="s">
        <v>225</v>
      </c>
      <c r="F28" s="502"/>
      <c r="G28" s="503"/>
    </row>
    <row r="29" spans="1:7" ht="38.4" customHeight="1" thickBot="1" x14ac:dyDescent="0.25">
      <c r="A29" s="255"/>
      <c r="B29" s="172" t="s">
        <v>137</v>
      </c>
      <c r="C29" s="248" t="s">
        <v>10</v>
      </c>
      <c r="D29" s="180" t="s">
        <v>222</v>
      </c>
      <c r="E29" s="507" t="s">
        <v>226</v>
      </c>
      <c r="F29" s="508"/>
      <c r="G29" s="509"/>
    </row>
    <row r="30" spans="1:7" ht="38.4" customHeight="1" x14ac:dyDescent="0.2">
      <c r="A30" s="164" t="s">
        <v>161</v>
      </c>
      <c r="B30" s="174"/>
      <c r="C30" s="174"/>
      <c r="D30" s="175"/>
      <c r="E30" s="282"/>
      <c r="F30" s="283"/>
      <c r="G30" s="284"/>
    </row>
    <row r="31" spans="1:7" ht="38.4" customHeight="1" x14ac:dyDescent="0.2">
      <c r="A31" s="254"/>
      <c r="B31" s="167" t="s">
        <v>9</v>
      </c>
      <c r="C31" s="247" t="s">
        <v>15</v>
      </c>
      <c r="D31" s="179" t="s">
        <v>221</v>
      </c>
      <c r="E31" s="267"/>
      <c r="F31" s="268"/>
      <c r="G31" s="269"/>
    </row>
    <row r="32" spans="1:7" ht="38.4" customHeight="1" x14ac:dyDescent="0.2">
      <c r="A32" s="254"/>
      <c r="B32" s="167" t="s">
        <v>8</v>
      </c>
      <c r="C32" s="247" t="s">
        <v>7</v>
      </c>
      <c r="D32" s="179" t="s">
        <v>230</v>
      </c>
      <c r="E32" s="501" t="s">
        <v>231</v>
      </c>
      <c r="F32" s="502"/>
      <c r="G32" s="503"/>
    </row>
    <row r="33" spans="1:7" ht="38.4" customHeight="1" x14ac:dyDescent="0.2">
      <c r="A33" s="254"/>
      <c r="B33" s="167" t="s">
        <v>40</v>
      </c>
      <c r="C33" s="247" t="s">
        <v>6</v>
      </c>
      <c r="D33" s="179" t="s">
        <v>234</v>
      </c>
      <c r="E33" s="504" t="s">
        <v>232</v>
      </c>
      <c r="F33" s="505"/>
      <c r="G33" s="506"/>
    </row>
    <row r="34" spans="1:7" ht="38.4" customHeight="1" x14ac:dyDescent="0.2">
      <c r="A34" s="254"/>
      <c r="B34" s="167" t="s">
        <v>146</v>
      </c>
      <c r="C34" s="247" t="s">
        <v>144</v>
      </c>
      <c r="D34" s="179" t="s">
        <v>235</v>
      </c>
      <c r="E34" s="267" t="s">
        <v>162</v>
      </c>
      <c r="F34" s="268"/>
      <c r="G34" s="269"/>
    </row>
    <row r="35" spans="1:7" ht="38.4" customHeight="1" x14ac:dyDescent="0.2">
      <c r="A35" s="254"/>
      <c r="B35" s="167" t="s">
        <v>145</v>
      </c>
      <c r="C35" s="247" t="s">
        <v>143</v>
      </c>
      <c r="D35" s="181" t="s">
        <v>256</v>
      </c>
      <c r="E35" s="267" t="s">
        <v>284</v>
      </c>
      <c r="F35" s="268"/>
      <c r="G35" s="269"/>
    </row>
    <row r="36" spans="1:7" ht="38.4" customHeight="1" thickBot="1" x14ac:dyDescent="0.25">
      <c r="A36" s="255"/>
      <c r="B36" s="172" t="s">
        <v>147</v>
      </c>
      <c r="C36" s="248" t="s">
        <v>5</v>
      </c>
      <c r="D36" s="180" t="s">
        <v>257</v>
      </c>
      <c r="E36" s="507" t="s">
        <v>285</v>
      </c>
      <c r="F36" s="508"/>
      <c r="G36" s="509"/>
    </row>
  </sheetData>
  <mergeCells count="39">
    <mergeCell ref="E31:G31"/>
    <mergeCell ref="E30:G30"/>
    <mergeCell ref="E36:G36"/>
    <mergeCell ref="E35:G35"/>
    <mergeCell ref="E34:G34"/>
    <mergeCell ref="E33:G33"/>
    <mergeCell ref="E32:G32"/>
    <mergeCell ref="E8:G8"/>
    <mergeCell ref="E7:G7"/>
    <mergeCell ref="E16:G16"/>
    <mergeCell ref="E29:G29"/>
    <mergeCell ref="E28:G28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7:G17"/>
    <mergeCell ref="E18:G18"/>
    <mergeCell ref="A6:C6"/>
    <mergeCell ref="A2:G2"/>
    <mergeCell ref="A8:A16"/>
    <mergeCell ref="A18:A29"/>
    <mergeCell ref="A31:A36"/>
    <mergeCell ref="C11:C12"/>
    <mergeCell ref="B11:B12"/>
    <mergeCell ref="F5:G5"/>
    <mergeCell ref="E6:G6"/>
    <mergeCell ref="E15:G15"/>
    <mergeCell ref="E14:G14"/>
    <mergeCell ref="E13:G13"/>
    <mergeCell ref="E12:G12"/>
    <mergeCell ref="E11:G11"/>
    <mergeCell ref="E10:G10"/>
    <mergeCell ref="E9:G9"/>
  </mergeCells>
  <phoneticPr fontId="2"/>
  <dataValidations count="3">
    <dataValidation type="list" allowBlank="1" showInputMessage="1" showErrorMessage="1" sqref="D9" xr:uid="{29B6C9D6-9806-4974-A9F4-8A37B2CD906C}">
      <formula1>"※チーム種別を選択してください。, 男子・中学校, 男子・クラブ, 男子・Bユース, 女子・中学校, 女子・クラブ"</formula1>
    </dataValidation>
    <dataValidation type="list" allowBlank="1" showInputMessage="1" showErrorMessage="1" sqref="D19" xr:uid="{E29D3670-F29A-4650-9EC6-7C0F4D51F9BC}">
      <formula1>"※JBA登録開始年度を選択してください。,1980,1981,1982,1983,1984,1985,1986,1987,1988,1989,1990,1991,1992,1993,1994,1995,1996,1997,1998,1999,2000,2001,2002,2003,2004,2005,2006,2007,2008,2009,2010,2011,2012,2013,2014,2015,2016,2017,2018,2019,2020,2021"</formula1>
    </dataValidation>
    <dataValidation type="list" allowBlank="1" showInputMessage="1" showErrorMessage="1" sqref="D20" xr:uid="{1C1DA692-D509-4A73-95EE-11E12362CB14}">
      <formula1>"※1週間における活動時間を選択してください。（1時間単位）,1,2,3,4,5,6,7,8,9,10,11,12,13,14,15,16,17,18,19,20時間以上～"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55" orientation="portrait" r:id="rId1"/>
  <headerFooter>
    <oddHeader xml:space="preserve">&amp;R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  <pageSetUpPr fitToPage="1"/>
  </sheetPr>
  <dimension ref="A1:U93"/>
  <sheetViews>
    <sheetView view="pageBreakPreview" zoomScale="70" zoomScaleNormal="70" zoomScaleSheetLayoutView="70" zoomScalePageLayoutView="75" workbookViewId="0">
      <selection activeCell="L9" sqref="L9:M9"/>
    </sheetView>
  </sheetViews>
  <sheetFormatPr defaultColWidth="8.6640625" defaultRowHeight="13.2" outlineLevelRow="1" outlineLevelCol="1" x14ac:dyDescent="0.2"/>
  <cols>
    <col min="1" max="1" width="6" customWidth="1"/>
    <col min="2" max="7" width="22.21875" style="1" customWidth="1"/>
    <col min="8" max="8" width="6" style="1" customWidth="1"/>
    <col min="9" max="14" width="22.21875" customWidth="1"/>
    <col min="16" max="16" width="20.44140625" hidden="1" customWidth="1" outlineLevel="1"/>
    <col min="17" max="17" width="21.5546875" hidden="1" customWidth="1" outlineLevel="1"/>
    <col min="18" max="18" width="0" hidden="1" customWidth="1" outlineLevel="1"/>
    <col min="19" max="19" width="20.44140625" hidden="1" customWidth="1" outlineLevel="1"/>
    <col min="20" max="20" width="21.5546875" hidden="1" customWidth="1" outlineLevel="1"/>
    <col min="21" max="21" width="8.6640625" collapsed="1"/>
  </cols>
  <sheetData>
    <row r="1" spans="1:20" ht="36" customHeight="1" thickBot="1" x14ac:dyDescent="0.25">
      <c r="A1" s="285" t="s">
        <v>165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128" t="s">
        <v>180</v>
      </c>
      <c r="N1" s="215">
        <f>【基本】育成評価基準ヒアリングシート!G1</f>
        <v>0</v>
      </c>
    </row>
    <row r="2" spans="1:20" ht="17.399999999999999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0" ht="22.8" customHeight="1" x14ac:dyDescent="0.2">
      <c r="A3" s="24"/>
      <c r="B3" s="27"/>
      <c r="C3" s="138" t="s">
        <v>152</v>
      </c>
      <c r="D3" s="24"/>
      <c r="E3" s="26"/>
      <c r="F3" s="139" t="s">
        <v>183</v>
      </c>
      <c r="G3" s="24"/>
      <c r="H3" s="24"/>
      <c r="I3" s="28"/>
      <c r="J3" s="139" t="s">
        <v>153</v>
      </c>
      <c r="M3" s="24"/>
      <c r="N3" s="24"/>
    </row>
    <row r="4" spans="1:20" ht="17.399999999999999" customHeight="1" x14ac:dyDescent="0.2">
      <c r="A4" s="16"/>
      <c r="B4" s="16"/>
      <c r="C4" s="16"/>
      <c r="D4" s="16"/>
      <c r="E4" s="16"/>
      <c r="F4" s="16"/>
      <c r="G4" s="16"/>
      <c r="H4" s="24"/>
      <c r="I4" s="16"/>
      <c r="J4" s="16"/>
      <c r="K4" s="16"/>
      <c r="L4" s="16"/>
      <c r="M4" s="16"/>
      <c r="N4" s="16"/>
    </row>
    <row r="5" spans="1:20" ht="28.2" customHeight="1" x14ac:dyDescent="0.2">
      <c r="A5" s="303" t="s">
        <v>166</v>
      </c>
      <c r="B5" s="304"/>
      <c r="C5" s="304"/>
      <c r="D5" s="305"/>
      <c r="E5" s="140" t="s">
        <v>167</v>
      </c>
      <c r="F5" s="297" t="s">
        <v>149</v>
      </c>
      <c r="G5" s="297"/>
      <c r="H5" s="303" t="s">
        <v>31</v>
      </c>
      <c r="I5" s="304"/>
      <c r="J5" s="304"/>
      <c r="K5" s="305"/>
      <c r="L5" s="297" t="s">
        <v>148</v>
      </c>
      <c r="M5" s="297"/>
      <c r="N5" s="16"/>
    </row>
    <row r="6" spans="1:20" ht="48" customHeight="1" x14ac:dyDescent="0.2">
      <c r="A6" s="309">
        <f>【基本】育成評価基準ヒアリングシート!D8</f>
        <v>0</v>
      </c>
      <c r="B6" s="310"/>
      <c r="C6" s="310"/>
      <c r="D6" s="311"/>
      <c r="E6" s="217">
        <f>【基本】育成評価基準ヒアリングシート!D9</f>
        <v>0</v>
      </c>
      <c r="F6" s="298">
        <f>【基本】育成評価基準ヒアリングシート!D10</f>
        <v>0</v>
      </c>
      <c r="G6" s="298"/>
      <c r="H6" s="306">
        <f>【基本】育成評価基準ヒアリングシート!D12</f>
        <v>0</v>
      </c>
      <c r="I6" s="307"/>
      <c r="J6" s="307"/>
      <c r="K6" s="308"/>
      <c r="L6" s="298">
        <f>【基本】育成評価基準ヒアリングシート!D13</f>
        <v>0</v>
      </c>
      <c r="M6" s="298"/>
      <c r="N6" s="16"/>
    </row>
    <row r="7" spans="1:20" ht="22.8" customHeight="1" x14ac:dyDescent="0.2"/>
    <row r="8" spans="1:20" ht="28.2" customHeight="1" x14ac:dyDescent="0.2">
      <c r="A8" s="287" t="s">
        <v>175</v>
      </c>
      <c r="B8" s="288"/>
      <c r="C8" s="289"/>
      <c r="D8" s="287" t="s">
        <v>174</v>
      </c>
      <c r="E8" s="288"/>
      <c r="F8" s="289"/>
      <c r="G8" s="287" t="s">
        <v>176</v>
      </c>
      <c r="H8" s="288"/>
      <c r="I8" s="288"/>
      <c r="J8" s="289"/>
      <c r="K8" s="287" t="s">
        <v>177</v>
      </c>
      <c r="L8" s="288"/>
      <c r="M8" s="289"/>
    </row>
    <row r="9" spans="1:20" ht="29.4" customHeight="1" x14ac:dyDescent="0.2">
      <c r="A9" s="290" t="s">
        <v>240</v>
      </c>
      <c r="B9" s="290"/>
      <c r="C9" s="290"/>
      <c r="D9" s="286" t="s">
        <v>173</v>
      </c>
      <c r="E9" s="286"/>
      <c r="F9" s="136">
        <f>【基本】育成評価基準ヒアリングシート!D19</f>
        <v>0</v>
      </c>
      <c r="G9" s="299" t="s">
        <v>139</v>
      </c>
      <c r="H9" s="300"/>
      <c r="I9" s="291">
        <f>【基本】育成評価基準ヒアリングシート!D20</f>
        <v>0</v>
      </c>
      <c r="J9" s="292"/>
      <c r="K9" s="37" t="s">
        <v>38</v>
      </c>
      <c r="L9" s="295" t="s">
        <v>178</v>
      </c>
      <c r="M9" s="296"/>
    </row>
    <row r="10" spans="1:20" ht="29.4" customHeight="1" x14ac:dyDescent="0.2">
      <c r="A10" s="290"/>
      <c r="B10" s="290"/>
      <c r="C10" s="290"/>
      <c r="D10" s="286" t="s">
        <v>150</v>
      </c>
      <c r="E10" s="286"/>
      <c r="F10" s="137">
        <f>【基本】育成評価基準ヒアリングシート!D20</f>
        <v>0</v>
      </c>
      <c r="G10" s="301"/>
      <c r="H10" s="302"/>
      <c r="I10" s="293"/>
      <c r="J10" s="294"/>
      <c r="K10" s="37" t="s">
        <v>39</v>
      </c>
      <c r="L10" s="295" t="s">
        <v>178</v>
      </c>
      <c r="M10" s="296"/>
    </row>
    <row r="11" spans="1:20" ht="22.8" customHeight="1" x14ac:dyDescent="0.2">
      <c r="K11" s="317" t="s">
        <v>276</v>
      </c>
      <c r="L11" s="317"/>
      <c r="M11" s="317"/>
      <c r="N11" s="359"/>
    </row>
    <row r="12" spans="1:20" ht="28.2" customHeight="1" x14ac:dyDescent="0.2">
      <c r="A12" s="364" t="s">
        <v>237</v>
      </c>
      <c r="B12" s="365"/>
      <c r="C12" s="365"/>
      <c r="D12" s="365"/>
      <c r="E12" s="365"/>
      <c r="F12" s="365"/>
      <c r="G12" s="349" t="s">
        <v>250</v>
      </c>
      <c r="H12" s="350"/>
      <c r="I12" s="350"/>
      <c r="J12" s="350"/>
      <c r="K12" s="350"/>
      <c r="L12" s="350"/>
      <c r="M12" s="350"/>
      <c r="N12" s="351"/>
    </row>
    <row r="13" spans="1:20" ht="31.2" customHeight="1" x14ac:dyDescent="0.2">
      <c r="A13" s="4" t="s">
        <v>179</v>
      </c>
      <c r="B13" s="5" t="s">
        <v>0</v>
      </c>
      <c r="C13" s="5" t="s">
        <v>202</v>
      </c>
      <c r="D13" s="5" t="s">
        <v>181</v>
      </c>
      <c r="E13" s="5" t="s">
        <v>164</v>
      </c>
      <c r="F13" s="50" t="s">
        <v>203</v>
      </c>
      <c r="G13" s="318" t="s">
        <v>127</v>
      </c>
      <c r="H13" s="319"/>
      <c r="I13" s="499" t="s">
        <v>286</v>
      </c>
      <c r="J13" s="500" t="s">
        <v>287</v>
      </c>
      <c r="K13" s="5" t="s">
        <v>248</v>
      </c>
      <c r="L13" s="4" t="s">
        <v>253</v>
      </c>
      <c r="M13" s="15" t="s">
        <v>187</v>
      </c>
      <c r="N13" s="15" t="s">
        <v>188</v>
      </c>
      <c r="P13" s="151" t="s">
        <v>164</v>
      </c>
      <c r="Q13" s="151" t="s">
        <v>247</v>
      </c>
      <c r="S13" s="151" t="s">
        <v>255</v>
      </c>
      <c r="T13" s="151" t="s">
        <v>253</v>
      </c>
    </row>
    <row r="14" spans="1:20" ht="22.8" customHeight="1" x14ac:dyDescent="0.2">
      <c r="A14" s="6">
        <v>1</v>
      </c>
      <c r="B14" s="39"/>
      <c r="C14" s="39"/>
      <c r="D14" s="38"/>
      <c r="E14" s="19" t="s">
        <v>182</v>
      </c>
      <c r="F14" s="21" t="s">
        <v>182</v>
      </c>
      <c r="G14" s="360"/>
      <c r="H14" s="361"/>
      <c r="I14" s="21" t="s">
        <v>182</v>
      </c>
      <c r="J14" s="21" t="s">
        <v>182</v>
      </c>
      <c r="K14" s="21"/>
      <c r="L14" s="25"/>
      <c r="M14" s="147">
        <f>SUM(P14:Q14)</f>
        <v>0</v>
      </c>
      <c r="N14" s="40"/>
      <c r="P14" s="155">
        <f>COUNTIF(E14,"S級コーチ")*8+COUNTIF(E14,"A級コーチ")*6+COUNTIF(E14,"B級コーチ")*4+COUNTIF(E14,"C級コーチ")*2+COUNTIF(E14,"S級(F)コーチ")*8+COUNTIF(E14,"A級(F)コーチ")*6+COUNTIF(E14,"B級(F)コーチ")</f>
        <v>0</v>
      </c>
      <c r="Q14" s="155">
        <f>COUNTIF(F14,"保有")*2</f>
        <v>0</v>
      </c>
      <c r="S14" s="155">
        <f>COUNTIF(K17,"1ヶ月の2/3以上")*5+COUNTIF(K17,"1ヶ月の1/3以上2/3未満")*3+COUNTIF(K17,"1ヶ月の1/3未満")*1</f>
        <v>0</v>
      </c>
      <c r="T14" s="155">
        <f>COUNTIF(L17,"有")*2</f>
        <v>0</v>
      </c>
    </row>
    <row r="15" spans="1:20" ht="22.8" customHeight="1" x14ac:dyDescent="0.2">
      <c r="A15" s="6">
        <v>2</v>
      </c>
      <c r="B15" s="39"/>
      <c r="C15" s="39"/>
      <c r="D15" s="38"/>
      <c r="E15" s="19" t="s">
        <v>182</v>
      </c>
      <c r="F15" s="21" t="s">
        <v>182</v>
      </c>
      <c r="G15" s="360"/>
      <c r="H15" s="361"/>
      <c r="I15" s="21" t="s">
        <v>182</v>
      </c>
      <c r="J15" s="21" t="s">
        <v>182</v>
      </c>
      <c r="K15" s="21"/>
      <c r="L15" s="25"/>
      <c r="M15" s="147">
        <f t="shared" ref="M15:M16" si="0">SUM(P15:Q15)</f>
        <v>0</v>
      </c>
      <c r="N15" s="40"/>
      <c r="P15" s="155">
        <f>COUNTIF(E15,"S級コーチ")*8+COUNTIF(E15,"A級コーチ")*6+COUNTIF(E15,"B級コーチ")*4+COUNTIF(E15,"C級コーチ")*2+COUNTIF(E15,"S級(F)コーチ")*8+COUNTIF(E15,"A級(F)コーチ")*6+COUNTIF(E15,"B級(F)コーチ")</f>
        <v>0</v>
      </c>
      <c r="Q15" s="155">
        <f t="shared" ref="Q15:Q16" si="1">COUNTIF(F15,"保有")*2</f>
        <v>0</v>
      </c>
      <c r="S15" s="155">
        <f>COUNTIF(K18,"1ヶ月の2/3以上")*5+COUNTIF(K18,"1ヶ月の1/3以上2/3未満")*3+COUNTIF(K18,"1ヶ月の1/3未満")*1</f>
        <v>0</v>
      </c>
      <c r="T15" s="155">
        <f t="shared" ref="T15:T16" si="2">COUNTIF(L18,"有")*2</f>
        <v>0</v>
      </c>
    </row>
    <row r="16" spans="1:20" ht="22.8" customHeight="1" x14ac:dyDescent="0.2">
      <c r="A16" s="6">
        <v>3</v>
      </c>
      <c r="B16" s="39"/>
      <c r="C16" s="39"/>
      <c r="D16" s="38"/>
      <c r="E16" s="19" t="s">
        <v>182</v>
      </c>
      <c r="F16" s="21" t="s">
        <v>182</v>
      </c>
      <c r="G16" s="360"/>
      <c r="H16" s="361"/>
      <c r="I16" s="21" t="s">
        <v>182</v>
      </c>
      <c r="J16" s="21" t="s">
        <v>182</v>
      </c>
      <c r="K16" s="21"/>
      <c r="L16" s="25"/>
      <c r="M16" s="147">
        <f t="shared" si="0"/>
        <v>0</v>
      </c>
      <c r="N16" s="40"/>
      <c r="P16" s="155">
        <f>COUNTIF(E16,"S級コーチ")*8+COUNTIF(E16,"A級コーチ")*6+COUNTIF(E16,"B級コーチ")*4+COUNTIF(E16,"C級コーチ")*2+COUNTIF(E16,"S級(F)コーチ")*8+COUNTIF(E16,"A級(F)コーチ")*6+COUNTIF(E16,"B級(F)コーチ")</f>
        <v>0</v>
      </c>
      <c r="Q16" s="155">
        <f t="shared" si="1"/>
        <v>0</v>
      </c>
      <c r="S16" s="155">
        <f>COUNTIF(K19,"1ヶ月の2/3以上")*5+COUNTIF(K19,"1ヶ月の1/3以上2/3未満")*3+COUNTIF(K19,"1ヶ月の1/3未満")*1</f>
        <v>0</v>
      </c>
      <c r="T16" s="155">
        <f t="shared" si="2"/>
        <v>0</v>
      </c>
    </row>
    <row r="17" spans="1:20" ht="22.8" customHeight="1" x14ac:dyDescent="0.2">
      <c r="A17" s="6">
        <v>4</v>
      </c>
      <c r="B17" s="39"/>
      <c r="C17" s="39"/>
      <c r="D17" s="31"/>
      <c r="E17" s="31"/>
      <c r="F17" s="31"/>
      <c r="G17" s="360"/>
      <c r="H17" s="361"/>
      <c r="I17" s="25"/>
      <c r="J17" s="25"/>
      <c r="K17" s="21"/>
      <c r="L17" s="21"/>
      <c r="M17" s="40"/>
      <c r="N17" s="146">
        <f>SUM(S14:T14)</f>
        <v>0</v>
      </c>
      <c r="P17" s="356">
        <f>SUM(P14:Q16)</f>
        <v>0</v>
      </c>
      <c r="Q17" s="357"/>
      <c r="S17" s="356">
        <f>SUM(S14:T16)</f>
        <v>0</v>
      </c>
      <c r="T17" s="357"/>
    </row>
    <row r="18" spans="1:20" ht="22.8" customHeight="1" x14ac:dyDescent="0.2">
      <c r="A18" s="6">
        <v>5</v>
      </c>
      <c r="B18" s="39"/>
      <c r="C18" s="39"/>
      <c r="D18" s="31"/>
      <c r="E18" s="31"/>
      <c r="F18" s="31"/>
      <c r="G18" s="360"/>
      <c r="H18" s="361"/>
      <c r="I18" s="25"/>
      <c r="J18" s="25"/>
      <c r="K18" s="21"/>
      <c r="L18" s="21"/>
      <c r="M18" s="40"/>
      <c r="N18" s="146">
        <f>SUM(S15:T15)</f>
        <v>0</v>
      </c>
    </row>
    <row r="19" spans="1:20" ht="22.8" customHeight="1" x14ac:dyDescent="0.2">
      <c r="A19" s="6">
        <v>6</v>
      </c>
      <c r="B19" s="39"/>
      <c r="C19" s="39"/>
      <c r="D19" s="31"/>
      <c r="E19" s="31"/>
      <c r="F19" s="31"/>
      <c r="G19" s="360"/>
      <c r="H19" s="361"/>
      <c r="I19" s="25"/>
      <c r="J19" s="25"/>
      <c r="K19" s="21"/>
      <c r="L19" s="21"/>
      <c r="M19" s="40"/>
      <c r="N19" s="146">
        <f>SUM(S16:T16)</f>
        <v>0</v>
      </c>
    </row>
    <row r="20" spans="1:20" ht="22.8" customHeight="1" x14ac:dyDescent="0.2">
      <c r="K20" s="317" t="s">
        <v>275</v>
      </c>
      <c r="L20" s="317"/>
      <c r="M20" s="317"/>
      <c r="N20" s="317"/>
    </row>
    <row r="21" spans="1:20" ht="28.2" customHeight="1" x14ac:dyDescent="0.2">
      <c r="A21" s="325" t="s">
        <v>193</v>
      </c>
      <c r="B21" s="326"/>
      <c r="C21" s="326"/>
      <c r="D21" s="327"/>
      <c r="E21" s="45">
        <f>【基本】育成評価基準ヒアリングシート!D25</f>
        <v>0</v>
      </c>
      <c r="F21" s="325" t="s">
        <v>190</v>
      </c>
      <c r="G21" s="326"/>
      <c r="H21" s="326"/>
      <c r="I21" s="327"/>
      <c r="J21" s="45">
        <f>COUNTA(C23:C47,J23:J47)</f>
        <v>0</v>
      </c>
      <c r="K21" s="362" t="s">
        <v>192</v>
      </c>
      <c r="L21" s="363"/>
      <c r="M21" s="45">
        <f>SUM(P23:P24)</f>
        <v>0</v>
      </c>
      <c r="N21" s="46"/>
    </row>
    <row r="22" spans="1:20" ht="31.2" customHeight="1" x14ac:dyDescent="0.2">
      <c r="A22" s="4" t="s">
        <v>179</v>
      </c>
      <c r="B22" s="32" t="s">
        <v>0</v>
      </c>
      <c r="C22" s="41" t="s">
        <v>189</v>
      </c>
      <c r="D22" s="41" t="s">
        <v>269</v>
      </c>
      <c r="E22" s="32" t="s">
        <v>2</v>
      </c>
      <c r="F22" s="42" t="s">
        <v>268</v>
      </c>
      <c r="G22" s="41" t="s">
        <v>191</v>
      </c>
      <c r="H22" s="4" t="s">
        <v>179</v>
      </c>
      <c r="I22" s="32" t="s">
        <v>0</v>
      </c>
      <c r="J22" s="41" t="s">
        <v>189</v>
      </c>
      <c r="K22" s="41" t="s">
        <v>269</v>
      </c>
      <c r="L22" s="32" t="s">
        <v>2</v>
      </c>
      <c r="M22" s="42" t="s">
        <v>268</v>
      </c>
      <c r="N22" s="41" t="s">
        <v>191</v>
      </c>
      <c r="P22" s="152" t="s">
        <v>191</v>
      </c>
    </row>
    <row r="23" spans="1:20" ht="22.8" customHeight="1" x14ac:dyDescent="0.2">
      <c r="A23" s="18">
        <v>1</v>
      </c>
      <c r="B23" s="39"/>
      <c r="C23" s="38"/>
      <c r="D23" s="44"/>
      <c r="E23" s="23" t="s">
        <v>182</v>
      </c>
      <c r="F23" s="43"/>
      <c r="G23" s="21" t="s">
        <v>182</v>
      </c>
      <c r="H23" s="33">
        <v>26</v>
      </c>
      <c r="I23" s="39"/>
      <c r="J23" s="38"/>
      <c r="K23" s="44"/>
      <c r="L23" s="23" t="s">
        <v>182</v>
      </c>
      <c r="M23" s="43"/>
      <c r="N23" s="21" t="s">
        <v>182</v>
      </c>
      <c r="P23" s="150">
        <f>COUNTIF(G23:G47,"有")</f>
        <v>0</v>
      </c>
      <c r="Q23" s="358"/>
    </row>
    <row r="24" spans="1:20" ht="22.8" customHeight="1" x14ac:dyDescent="0.2">
      <c r="A24" s="33">
        <v>2</v>
      </c>
      <c r="B24" s="39"/>
      <c r="C24" s="38"/>
      <c r="D24" s="44"/>
      <c r="E24" s="23" t="s">
        <v>182</v>
      </c>
      <c r="F24" s="43"/>
      <c r="G24" s="21" t="s">
        <v>182</v>
      </c>
      <c r="H24" s="34">
        <v>27</v>
      </c>
      <c r="I24" s="39"/>
      <c r="J24" s="38"/>
      <c r="K24" s="44"/>
      <c r="L24" s="23" t="s">
        <v>182</v>
      </c>
      <c r="M24" s="43"/>
      <c r="N24" s="21" t="s">
        <v>182</v>
      </c>
      <c r="P24" s="150">
        <f>COUNTIF(N23:N47,"有")</f>
        <v>0</v>
      </c>
      <c r="Q24" s="358"/>
    </row>
    <row r="25" spans="1:20" ht="22.8" customHeight="1" x14ac:dyDescent="0.2">
      <c r="A25" s="33">
        <v>3</v>
      </c>
      <c r="B25" s="39"/>
      <c r="C25" s="38"/>
      <c r="D25" s="44"/>
      <c r="E25" s="23" t="s">
        <v>182</v>
      </c>
      <c r="F25" s="43"/>
      <c r="G25" s="21" t="s">
        <v>182</v>
      </c>
      <c r="H25" s="34">
        <v>28</v>
      </c>
      <c r="I25" s="39"/>
      <c r="J25" s="38"/>
      <c r="K25" s="44"/>
      <c r="L25" s="23" t="s">
        <v>182</v>
      </c>
      <c r="M25" s="43"/>
      <c r="N25" s="21" t="s">
        <v>182</v>
      </c>
    </row>
    <row r="26" spans="1:20" ht="22.8" customHeight="1" x14ac:dyDescent="0.2">
      <c r="A26" s="33">
        <v>4</v>
      </c>
      <c r="B26" s="39"/>
      <c r="C26" s="38"/>
      <c r="D26" s="44"/>
      <c r="E26" s="23" t="s">
        <v>182</v>
      </c>
      <c r="F26" s="43"/>
      <c r="G26" s="21" t="s">
        <v>182</v>
      </c>
      <c r="H26" s="34">
        <v>29</v>
      </c>
      <c r="I26" s="39"/>
      <c r="J26" s="38"/>
      <c r="K26" s="44"/>
      <c r="L26" s="23" t="s">
        <v>182</v>
      </c>
      <c r="M26" s="43"/>
      <c r="N26" s="21" t="s">
        <v>182</v>
      </c>
    </row>
    <row r="27" spans="1:20" ht="22.8" customHeight="1" x14ac:dyDescent="0.2">
      <c r="A27" s="33">
        <v>5</v>
      </c>
      <c r="B27" s="39"/>
      <c r="C27" s="38"/>
      <c r="D27" s="44"/>
      <c r="E27" s="23" t="s">
        <v>182</v>
      </c>
      <c r="F27" s="43"/>
      <c r="G27" s="21" t="s">
        <v>182</v>
      </c>
      <c r="H27" s="34">
        <v>30</v>
      </c>
      <c r="I27" s="39"/>
      <c r="J27" s="38"/>
      <c r="K27" s="44"/>
      <c r="L27" s="23" t="s">
        <v>182</v>
      </c>
      <c r="M27" s="43"/>
      <c r="N27" s="21" t="s">
        <v>182</v>
      </c>
    </row>
    <row r="28" spans="1:20" ht="22.8" customHeight="1" x14ac:dyDescent="0.2">
      <c r="A28" s="33">
        <v>6</v>
      </c>
      <c r="B28" s="39"/>
      <c r="C28" s="38"/>
      <c r="D28" s="44"/>
      <c r="E28" s="23" t="s">
        <v>182</v>
      </c>
      <c r="F28" s="43"/>
      <c r="G28" s="21" t="s">
        <v>182</v>
      </c>
      <c r="H28" s="34">
        <v>31</v>
      </c>
      <c r="I28" s="39"/>
      <c r="J28" s="38"/>
      <c r="K28" s="44"/>
      <c r="L28" s="23" t="s">
        <v>182</v>
      </c>
      <c r="M28" s="43"/>
      <c r="N28" s="21" t="s">
        <v>182</v>
      </c>
    </row>
    <row r="29" spans="1:20" ht="22.8" customHeight="1" x14ac:dyDescent="0.2">
      <c r="A29" s="33">
        <v>7</v>
      </c>
      <c r="B29" s="39"/>
      <c r="C29" s="38"/>
      <c r="D29" s="44"/>
      <c r="E29" s="23" t="s">
        <v>182</v>
      </c>
      <c r="F29" s="43"/>
      <c r="G29" s="21" t="s">
        <v>182</v>
      </c>
      <c r="H29" s="34">
        <v>32</v>
      </c>
      <c r="I29" s="39"/>
      <c r="J29" s="38"/>
      <c r="K29" s="44"/>
      <c r="L29" s="23" t="s">
        <v>182</v>
      </c>
      <c r="M29" s="43"/>
      <c r="N29" s="21" t="s">
        <v>182</v>
      </c>
    </row>
    <row r="30" spans="1:20" ht="22.8" customHeight="1" x14ac:dyDescent="0.2">
      <c r="A30" s="33">
        <v>8</v>
      </c>
      <c r="B30" s="39"/>
      <c r="C30" s="38"/>
      <c r="D30" s="44"/>
      <c r="E30" s="23" t="s">
        <v>182</v>
      </c>
      <c r="F30" s="43"/>
      <c r="G30" s="21" t="s">
        <v>182</v>
      </c>
      <c r="H30" s="34">
        <v>33</v>
      </c>
      <c r="I30" s="39"/>
      <c r="J30" s="38"/>
      <c r="K30" s="44"/>
      <c r="L30" s="23" t="s">
        <v>182</v>
      </c>
      <c r="M30" s="43"/>
      <c r="N30" s="21" t="s">
        <v>182</v>
      </c>
    </row>
    <row r="31" spans="1:20" ht="22.8" customHeight="1" x14ac:dyDescent="0.2">
      <c r="A31" s="33">
        <v>9</v>
      </c>
      <c r="B31" s="39"/>
      <c r="C31" s="38"/>
      <c r="D31" s="44"/>
      <c r="E31" s="23" t="s">
        <v>182</v>
      </c>
      <c r="F31" s="43"/>
      <c r="G31" s="21" t="s">
        <v>182</v>
      </c>
      <c r="H31" s="34">
        <v>34</v>
      </c>
      <c r="I31" s="39"/>
      <c r="J31" s="38"/>
      <c r="K31" s="44"/>
      <c r="L31" s="23" t="s">
        <v>182</v>
      </c>
      <c r="M31" s="43"/>
      <c r="N31" s="21" t="s">
        <v>182</v>
      </c>
    </row>
    <row r="32" spans="1:20" ht="22.8" customHeight="1" x14ac:dyDescent="0.2">
      <c r="A32" s="33">
        <v>10</v>
      </c>
      <c r="B32" s="39"/>
      <c r="C32" s="38"/>
      <c r="D32" s="44"/>
      <c r="E32" s="23" t="s">
        <v>182</v>
      </c>
      <c r="F32" s="43"/>
      <c r="G32" s="21" t="s">
        <v>182</v>
      </c>
      <c r="H32" s="34">
        <v>35</v>
      </c>
      <c r="I32" s="39"/>
      <c r="J32" s="38"/>
      <c r="K32" s="44"/>
      <c r="L32" s="23" t="s">
        <v>182</v>
      </c>
      <c r="M32" s="43"/>
      <c r="N32" s="21" t="s">
        <v>182</v>
      </c>
    </row>
    <row r="33" spans="1:14" ht="22.8" customHeight="1" x14ac:dyDescent="0.2">
      <c r="A33" s="33">
        <v>11</v>
      </c>
      <c r="B33" s="39"/>
      <c r="C33" s="38"/>
      <c r="D33" s="44"/>
      <c r="E33" s="23" t="s">
        <v>182</v>
      </c>
      <c r="F33" s="43"/>
      <c r="G33" s="21" t="s">
        <v>182</v>
      </c>
      <c r="H33" s="34">
        <v>36</v>
      </c>
      <c r="I33" s="39"/>
      <c r="J33" s="38"/>
      <c r="K33" s="44"/>
      <c r="L33" s="23" t="s">
        <v>182</v>
      </c>
      <c r="M33" s="43"/>
      <c r="N33" s="21" t="s">
        <v>182</v>
      </c>
    </row>
    <row r="34" spans="1:14" ht="22.8" customHeight="1" x14ac:dyDescent="0.2">
      <c r="A34" s="33">
        <v>12</v>
      </c>
      <c r="B34" s="39"/>
      <c r="C34" s="38"/>
      <c r="D34" s="44"/>
      <c r="E34" s="23" t="s">
        <v>182</v>
      </c>
      <c r="F34" s="43"/>
      <c r="G34" s="21" t="s">
        <v>182</v>
      </c>
      <c r="H34" s="34">
        <v>37</v>
      </c>
      <c r="I34" s="39"/>
      <c r="J34" s="38"/>
      <c r="K34" s="44"/>
      <c r="L34" s="23" t="s">
        <v>182</v>
      </c>
      <c r="M34" s="43"/>
      <c r="N34" s="21" t="s">
        <v>182</v>
      </c>
    </row>
    <row r="35" spans="1:14" ht="22.8" customHeight="1" x14ac:dyDescent="0.2">
      <c r="A35" s="33">
        <v>13</v>
      </c>
      <c r="B35" s="39"/>
      <c r="C35" s="38"/>
      <c r="D35" s="44"/>
      <c r="E35" s="23" t="s">
        <v>182</v>
      </c>
      <c r="F35" s="43"/>
      <c r="G35" s="21" t="s">
        <v>182</v>
      </c>
      <c r="H35" s="34">
        <v>38</v>
      </c>
      <c r="I35" s="39"/>
      <c r="J35" s="38"/>
      <c r="K35" s="44"/>
      <c r="L35" s="23" t="s">
        <v>182</v>
      </c>
      <c r="M35" s="43"/>
      <c r="N35" s="21" t="s">
        <v>182</v>
      </c>
    </row>
    <row r="36" spans="1:14" ht="22.8" customHeight="1" x14ac:dyDescent="0.2">
      <c r="A36" s="34">
        <v>14</v>
      </c>
      <c r="B36" s="39"/>
      <c r="C36" s="38"/>
      <c r="D36" s="44"/>
      <c r="E36" s="23" t="s">
        <v>182</v>
      </c>
      <c r="F36" s="43"/>
      <c r="G36" s="21" t="s">
        <v>182</v>
      </c>
      <c r="H36" s="34">
        <v>39</v>
      </c>
      <c r="I36" s="39"/>
      <c r="J36" s="38"/>
      <c r="K36" s="44"/>
      <c r="L36" s="23" t="s">
        <v>182</v>
      </c>
      <c r="M36" s="43"/>
      <c r="N36" s="21" t="s">
        <v>182</v>
      </c>
    </row>
    <row r="37" spans="1:14" ht="22.8" customHeight="1" x14ac:dyDescent="0.2">
      <c r="A37" s="34">
        <v>15</v>
      </c>
      <c r="B37" s="39"/>
      <c r="C37" s="38"/>
      <c r="D37" s="44"/>
      <c r="E37" s="23" t="s">
        <v>182</v>
      </c>
      <c r="F37" s="43"/>
      <c r="G37" s="21" t="s">
        <v>182</v>
      </c>
      <c r="H37" s="34">
        <v>40</v>
      </c>
      <c r="I37" s="39"/>
      <c r="J37" s="38"/>
      <c r="K37" s="44"/>
      <c r="L37" s="23" t="s">
        <v>182</v>
      </c>
      <c r="M37" s="43"/>
      <c r="N37" s="21" t="s">
        <v>182</v>
      </c>
    </row>
    <row r="38" spans="1:14" ht="22.8" customHeight="1" x14ac:dyDescent="0.2">
      <c r="A38" s="34">
        <v>16</v>
      </c>
      <c r="B38" s="39"/>
      <c r="C38" s="38"/>
      <c r="D38" s="44"/>
      <c r="E38" s="23" t="s">
        <v>182</v>
      </c>
      <c r="F38" s="43"/>
      <c r="G38" s="21" t="s">
        <v>182</v>
      </c>
      <c r="H38" s="34">
        <v>41</v>
      </c>
      <c r="I38" s="39"/>
      <c r="J38" s="38"/>
      <c r="K38" s="44"/>
      <c r="L38" s="23" t="s">
        <v>182</v>
      </c>
      <c r="M38" s="43"/>
      <c r="N38" s="21" t="s">
        <v>182</v>
      </c>
    </row>
    <row r="39" spans="1:14" ht="22.8" customHeight="1" x14ac:dyDescent="0.2">
      <c r="A39" s="34">
        <v>17</v>
      </c>
      <c r="B39" s="39"/>
      <c r="C39" s="38"/>
      <c r="D39" s="44"/>
      <c r="E39" s="23" t="s">
        <v>182</v>
      </c>
      <c r="F39" s="43"/>
      <c r="G39" s="21" t="s">
        <v>182</v>
      </c>
      <c r="H39" s="34">
        <v>42</v>
      </c>
      <c r="I39" s="39"/>
      <c r="J39" s="38"/>
      <c r="K39" s="44"/>
      <c r="L39" s="23" t="s">
        <v>182</v>
      </c>
      <c r="M39" s="43"/>
      <c r="N39" s="21" t="s">
        <v>182</v>
      </c>
    </row>
    <row r="40" spans="1:14" ht="22.8" customHeight="1" x14ac:dyDescent="0.2">
      <c r="A40" s="34">
        <v>18</v>
      </c>
      <c r="B40" s="39"/>
      <c r="C40" s="38"/>
      <c r="D40" s="44"/>
      <c r="E40" s="23" t="s">
        <v>182</v>
      </c>
      <c r="F40" s="43"/>
      <c r="G40" s="21" t="s">
        <v>182</v>
      </c>
      <c r="H40" s="34">
        <v>43</v>
      </c>
      <c r="I40" s="39"/>
      <c r="J40" s="38"/>
      <c r="K40" s="44"/>
      <c r="L40" s="23" t="s">
        <v>182</v>
      </c>
      <c r="M40" s="43"/>
      <c r="N40" s="21" t="s">
        <v>182</v>
      </c>
    </row>
    <row r="41" spans="1:14" ht="22.8" customHeight="1" x14ac:dyDescent="0.2">
      <c r="A41" s="34">
        <v>19</v>
      </c>
      <c r="B41" s="39"/>
      <c r="C41" s="38"/>
      <c r="D41" s="44"/>
      <c r="E41" s="23" t="s">
        <v>182</v>
      </c>
      <c r="F41" s="43"/>
      <c r="G41" s="21" t="s">
        <v>182</v>
      </c>
      <c r="H41" s="34">
        <v>44</v>
      </c>
      <c r="I41" s="39"/>
      <c r="J41" s="38"/>
      <c r="K41" s="44"/>
      <c r="L41" s="23" t="s">
        <v>182</v>
      </c>
      <c r="M41" s="43"/>
      <c r="N41" s="21" t="s">
        <v>182</v>
      </c>
    </row>
    <row r="42" spans="1:14" ht="22.8" customHeight="1" x14ac:dyDescent="0.2">
      <c r="A42" s="34">
        <v>20</v>
      </c>
      <c r="B42" s="39"/>
      <c r="C42" s="38"/>
      <c r="D42" s="44"/>
      <c r="E42" s="23" t="s">
        <v>182</v>
      </c>
      <c r="F42" s="43"/>
      <c r="G42" s="21" t="s">
        <v>182</v>
      </c>
      <c r="H42" s="34">
        <v>45</v>
      </c>
      <c r="I42" s="39"/>
      <c r="J42" s="38"/>
      <c r="K42" s="44"/>
      <c r="L42" s="23" t="s">
        <v>182</v>
      </c>
      <c r="M42" s="43"/>
      <c r="N42" s="21" t="s">
        <v>182</v>
      </c>
    </row>
    <row r="43" spans="1:14" ht="22.8" customHeight="1" x14ac:dyDescent="0.2">
      <c r="A43" s="34">
        <v>21</v>
      </c>
      <c r="B43" s="39"/>
      <c r="C43" s="38"/>
      <c r="D43" s="44"/>
      <c r="E43" s="23" t="s">
        <v>182</v>
      </c>
      <c r="F43" s="43"/>
      <c r="G43" s="21" t="s">
        <v>182</v>
      </c>
      <c r="H43" s="34">
        <v>46</v>
      </c>
      <c r="I43" s="39"/>
      <c r="J43" s="38"/>
      <c r="K43" s="44"/>
      <c r="L43" s="23" t="s">
        <v>182</v>
      </c>
      <c r="M43" s="43"/>
      <c r="N43" s="21" t="s">
        <v>182</v>
      </c>
    </row>
    <row r="44" spans="1:14" ht="22.8" customHeight="1" x14ac:dyDescent="0.2">
      <c r="A44" s="34">
        <v>22</v>
      </c>
      <c r="B44" s="39"/>
      <c r="C44" s="38"/>
      <c r="D44" s="44"/>
      <c r="E44" s="23" t="s">
        <v>182</v>
      </c>
      <c r="F44" s="43"/>
      <c r="G44" s="21" t="s">
        <v>182</v>
      </c>
      <c r="H44" s="34">
        <v>47</v>
      </c>
      <c r="I44" s="39"/>
      <c r="J44" s="38"/>
      <c r="K44" s="44"/>
      <c r="L44" s="23" t="s">
        <v>182</v>
      </c>
      <c r="M44" s="43"/>
      <c r="N44" s="21" t="s">
        <v>182</v>
      </c>
    </row>
    <row r="45" spans="1:14" ht="22.8" customHeight="1" x14ac:dyDescent="0.2">
      <c r="A45" s="34">
        <v>23</v>
      </c>
      <c r="B45" s="39"/>
      <c r="C45" s="38"/>
      <c r="D45" s="44"/>
      <c r="E45" s="23" t="s">
        <v>182</v>
      </c>
      <c r="F45" s="43"/>
      <c r="G45" s="21" t="s">
        <v>182</v>
      </c>
      <c r="H45" s="34">
        <v>48</v>
      </c>
      <c r="I45" s="39"/>
      <c r="J45" s="38"/>
      <c r="K45" s="44"/>
      <c r="L45" s="23" t="s">
        <v>182</v>
      </c>
      <c r="M45" s="43"/>
      <c r="N45" s="21" t="s">
        <v>182</v>
      </c>
    </row>
    <row r="46" spans="1:14" ht="22.8" customHeight="1" x14ac:dyDescent="0.2">
      <c r="A46" s="34">
        <v>24</v>
      </c>
      <c r="B46" s="39"/>
      <c r="C46" s="38"/>
      <c r="D46" s="44"/>
      <c r="E46" s="23" t="s">
        <v>182</v>
      </c>
      <c r="F46" s="43"/>
      <c r="G46" s="21" t="s">
        <v>182</v>
      </c>
      <c r="H46" s="34">
        <v>49</v>
      </c>
      <c r="I46" s="39"/>
      <c r="J46" s="38"/>
      <c r="K46" s="44"/>
      <c r="L46" s="23" t="s">
        <v>182</v>
      </c>
      <c r="M46" s="43"/>
      <c r="N46" s="21" t="s">
        <v>182</v>
      </c>
    </row>
    <row r="47" spans="1:14" ht="22.8" customHeight="1" x14ac:dyDescent="0.2">
      <c r="A47" s="34">
        <v>25</v>
      </c>
      <c r="B47" s="39"/>
      <c r="C47" s="38"/>
      <c r="D47" s="44"/>
      <c r="E47" s="23" t="s">
        <v>182</v>
      </c>
      <c r="F47" s="43"/>
      <c r="G47" s="21" t="s">
        <v>182</v>
      </c>
      <c r="H47" s="34">
        <v>50</v>
      </c>
      <c r="I47" s="39"/>
      <c r="J47" s="38"/>
      <c r="K47" s="44"/>
      <c r="L47" s="23" t="s">
        <v>182</v>
      </c>
      <c r="M47" s="43"/>
      <c r="N47" s="21" t="s">
        <v>182</v>
      </c>
    </row>
    <row r="48" spans="1:14" ht="22.8" customHeight="1" x14ac:dyDescent="0.2"/>
    <row r="49" spans="1:14" ht="28.8" customHeight="1" x14ac:dyDescent="0.2">
      <c r="A49" s="313" t="s">
        <v>194</v>
      </c>
      <c r="B49" s="313"/>
      <c r="C49" s="313"/>
      <c r="D49" s="313"/>
      <c r="E49" s="47" t="s">
        <v>182</v>
      </c>
      <c r="F49" s="14"/>
      <c r="G49" s="322" t="s">
        <v>198</v>
      </c>
      <c r="H49" s="323"/>
      <c r="I49" s="323"/>
      <c r="J49" s="323"/>
      <c r="K49" s="323"/>
      <c r="L49" s="323"/>
      <c r="M49" s="324"/>
    </row>
    <row r="50" spans="1:14" ht="28.8" customHeight="1" x14ac:dyDescent="0.2">
      <c r="A50" s="328" t="s">
        <v>195</v>
      </c>
      <c r="B50" s="328"/>
      <c r="C50" s="320"/>
      <c r="D50" s="320"/>
      <c r="E50" s="320"/>
      <c r="F50" s="48"/>
      <c r="G50" s="321" t="s">
        <v>37</v>
      </c>
      <c r="H50" s="321"/>
      <c r="I50" s="321" t="s">
        <v>4</v>
      </c>
      <c r="J50" s="321"/>
      <c r="K50" s="321" t="s">
        <v>3</v>
      </c>
      <c r="L50" s="321"/>
      <c r="M50" s="17" t="s">
        <v>199</v>
      </c>
    </row>
    <row r="51" spans="1:14" ht="28.8" customHeight="1" x14ac:dyDescent="0.2">
      <c r="A51" s="328" t="s">
        <v>196</v>
      </c>
      <c r="B51" s="328"/>
      <c r="C51" s="320"/>
      <c r="D51" s="320"/>
      <c r="E51" s="320"/>
      <c r="F51" s="48"/>
      <c r="G51" s="316"/>
      <c r="H51" s="316"/>
      <c r="I51" s="334"/>
      <c r="J51" s="334"/>
      <c r="K51" s="334"/>
      <c r="L51" s="334"/>
      <c r="M51" s="49"/>
    </row>
    <row r="52" spans="1:14" ht="28.8" customHeight="1" x14ac:dyDescent="0.2">
      <c r="A52" s="315" t="s">
        <v>197</v>
      </c>
      <c r="B52" s="315"/>
      <c r="C52" s="315"/>
      <c r="D52" s="315"/>
      <c r="E52" s="315"/>
      <c r="F52" s="14"/>
      <c r="G52" s="316"/>
      <c r="H52" s="316"/>
      <c r="I52" s="334"/>
      <c r="J52" s="334"/>
      <c r="K52" s="334"/>
      <c r="L52" s="334"/>
      <c r="M52" s="49"/>
    </row>
    <row r="53" spans="1:14" ht="28.8" customHeight="1" x14ac:dyDescent="0.2">
      <c r="F53" s="14"/>
      <c r="G53" s="316"/>
      <c r="H53" s="316"/>
      <c r="I53" s="334"/>
      <c r="J53" s="334"/>
      <c r="K53" s="334"/>
      <c r="L53" s="334"/>
      <c r="M53" s="49"/>
    </row>
    <row r="54" spans="1:14" ht="28.8" customHeight="1" x14ac:dyDescent="0.2">
      <c r="F54" s="14"/>
      <c r="G54" s="316"/>
      <c r="H54" s="316"/>
      <c r="I54" s="334"/>
      <c r="J54" s="334"/>
      <c r="K54" s="334"/>
      <c r="L54" s="334"/>
      <c r="M54" s="49"/>
    </row>
    <row r="55" spans="1:14" ht="28.8" customHeight="1" x14ac:dyDescent="0.2">
      <c r="F55" s="14"/>
      <c r="G55" s="316"/>
      <c r="H55" s="316"/>
      <c r="I55" s="334"/>
      <c r="J55" s="334"/>
      <c r="K55" s="334"/>
      <c r="L55" s="334"/>
      <c r="M55" s="49"/>
    </row>
    <row r="56" spans="1:14" ht="28.8" customHeight="1" x14ac:dyDescent="0.2">
      <c r="F56" s="14"/>
      <c r="G56" s="314" t="s">
        <v>274</v>
      </c>
      <c r="H56" s="314"/>
      <c r="I56" s="314"/>
      <c r="J56" s="314"/>
      <c r="K56" s="314"/>
      <c r="L56" s="314"/>
      <c r="M56" s="314"/>
    </row>
    <row r="57" spans="1:14" ht="28.8" customHeight="1" x14ac:dyDescent="0.2">
      <c r="F57" s="14"/>
    </row>
    <row r="58" spans="1:14" ht="28.8" customHeight="1" x14ac:dyDescent="0.2">
      <c r="A58" s="312" t="s">
        <v>251</v>
      </c>
      <c r="B58" s="312"/>
      <c r="C58" s="312"/>
      <c r="D58" s="312"/>
      <c r="E58" s="312"/>
      <c r="F58" s="14"/>
      <c r="G58" s="312" t="s">
        <v>201</v>
      </c>
      <c r="H58" s="312"/>
      <c r="I58" s="312"/>
      <c r="J58" s="312"/>
      <c r="K58" s="312"/>
    </row>
    <row r="59" spans="1:14" ht="28.8" customHeight="1" x14ac:dyDescent="0.2">
      <c r="A59" s="321" t="s">
        <v>244</v>
      </c>
      <c r="B59" s="321"/>
      <c r="C59" s="321"/>
      <c r="D59" s="321"/>
      <c r="E59" s="144" t="s">
        <v>243</v>
      </c>
      <c r="F59" s="14"/>
      <c r="G59" s="321" t="s">
        <v>244</v>
      </c>
      <c r="H59" s="321"/>
      <c r="I59" s="321"/>
      <c r="J59" s="321"/>
      <c r="K59" s="144" t="s">
        <v>243</v>
      </c>
    </row>
    <row r="60" spans="1:14" ht="28.8" customHeight="1" x14ac:dyDescent="0.2">
      <c r="A60" s="352" t="s">
        <v>254</v>
      </c>
      <c r="B60" s="352"/>
      <c r="C60" s="352"/>
      <c r="D60" s="21" t="s">
        <v>182</v>
      </c>
      <c r="E60" s="148">
        <f>COUNTIF(D60,"有")*1</f>
        <v>0</v>
      </c>
      <c r="F60" s="14"/>
      <c r="G60" s="352" t="s">
        <v>246</v>
      </c>
      <c r="H60" s="352"/>
      <c r="I60" s="352"/>
      <c r="J60" s="21" t="s">
        <v>182</v>
      </c>
      <c r="K60" s="148">
        <f>COUNTIF(J60,"有")*1</f>
        <v>0</v>
      </c>
    </row>
    <row r="61" spans="1:14" ht="28.8" customHeight="1" x14ac:dyDescent="0.2">
      <c r="A61" s="355" t="s">
        <v>252</v>
      </c>
      <c r="B61" s="355"/>
      <c r="C61" s="355"/>
      <c r="D61" s="355"/>
      <c r="E61" s="355"/>
      <c r="F61" s="14"/>
      <c r="G61" s="352" t="s">
        <v>245</v>
      </c>
      <c r="H61" s="352"/>
      <c r="I61" s="352"/>
      <c r="J61" s="21" t="s">
        <v>182</v>
      </c>
      <c r="K61" s="148">
        <f>COUNTIF(J61,"有")*1</f>
        <v>0</v>
      </c>
    </row>
    <row r="62" spans="1:14" ht="28.8" customHeight="1" x14ac:dyDescent="0.2">
      <c r="F62" s="14"/>
      <c r="G62" s="13"/>
      <c r="H62" s="13"/>
    </row>
    <row r="63" spans="1:14" ht="28.8" customHeight="1" x14ac:dyDescent="0.2">
      <c r="A63" s="341" t="s">
        <v>239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3"/>
    </row>
    <row r="64" spans="1:14" ht="23.4" customHeight="1" x14ac:dyDescent="0.2">
      <c r="A64" s="344" t="s">
        <v>179</v>
      </c>
      <c r="B64" s="338" t="s">
        <v>26</v>
      </c>
      <c r="C64" s="339"/>
      <c r="D64" s="339"/>
      <c r="E64" s="339"/>
      <c r="F64" s="339"/>
      <c r="G64" s="339"/>
      <c r="H64" s="340"/>
      <c r="I64" s="338" t="s">
        <v>27</v>
      </c>
      <c r="J64" s="339"/>
      <c r="K64" s="340"/>
      <c r="L64" s="336" t="s">
        <v>28</v>
      </c>
      <c r="M64" s="345" t="s">
        <v>29</v>
      </c>
      <c r="N64" s="346"/>
    </row>
    <row r="65" spans="1:17" ht="23.4" customHeight="1" x14ac:dyDescent="0.2">
      <c r="A65" s="337"/>
      <c r="B65" s="331" t="s">
        <v>30</v>
      </c>
      <c r="C65" s="331"/>
      <c r="D65" s="331" t="s">
        <v>31</v>
      </c>
      <c r="E65" s="331"/>
      <c r="F65" s="141" t="s">
        <v>32</v>
      </c>
      <c r="G65" s="331" t="s">
        <v>33</v>
      </c>
      <c r="H65" s="331"/>
      <c r="I65" s="141" t="s">
        <v>34</v>
      </c>
      <c r="J65" s="141" t="s">
        <v>35</v>
      </c>
      <c r="K65" s="142" t="s">
        <v>36</v>
      </c>
      <c r="L65" s="337"/>
      <c r="M65" s="345"/>
      <c r="N65" s="346"/>
    </row>
    <row r="66" spans="1:17" ht="28.8" customHeight="1" x14ac:dyDescent="0.2">
      <c r="A66" s="18">
        <v>1</v>
      </c>
      <c r="B66" s="332"/>
      <c r="C66" s="333"/>
      <c r="D66" s="332"/>
      <c r="E66" s="333"/>
      <c r="F66" s="185"/>
      <c r="G66" s="332"/>
      <c r="H66" s="333"/>
      <c r="I66" s="184"/>
      <c r="J66" s="184"/>
      <c r="K66" s="184"/>
      <c r="L66" s="188"/>
      <c r="M66" s="335"/>
      <c r="N66" s="335"/>
    </row>
    <row r="67" spans="1:17" ht="28.8" customHeight="1" x14ac:dyDescent="0.2">
      <c r="A67" s="18">
        <f>A66+1</f>
        <v>2</v>
      </c>
      <c r="B67" s="332"/>
      <c r="C67" s="333"/>
      <c r="D67" s="332"/>
      <c r="E67" s="333"/>
      <c r="F67" s="185"/>
      <c r="G67" s="332"/>
      <c r="H67" s="333"/>
      <c r="I67" s="184"/>
      <c r="J67" s="184"/>
      <c r="K67" s="184"/>
      <c r="L67" s="188"/>
      <c r="M67" s="335"/>
      <c r="N67" s="335"/>
    </row>
    <row r="68" spans="1:17" ht="28.8" customHeight="1" x14ac:dyDescent="0.2">
      <c r="A68" s="18">
        <f>A67+1</f>
        <v>3</v>
      </c>
      <c r="B68" s="333"/>
      <c r="C68" s="333"/>
      <c r="D68" s="333"/>
      <c r="E68" s="333"/>
      <c r="F68" s="47"/>
      <c r="G68" s="333"/>
      <c r="H68" s="333"/>
      <c r="I68" s="184"/>
      <c r="J68" s="184"/>
      <c r="K68" s="184"/>
      <c r="L68" s="189"/>
      <c r="M68" s="335"/>
      <c r="N68" s="335"/>
    </row>
    <row r="69" spans="1:17" ht="28.8" customHeight="1" x14ac:dyDescent="0.2">
      <c r="A69" s="18">
        <f>A68+1</f>
        <v>4</v>
      </c>
      <c r="B69" s="333"/>
      <c r="C69" s="333"/>
      <c r="D69" s="333"/>
      <c r="E69" s="333"/>
      <c r="F69" s="47"/>
      <c r="G69" s="333"/>
      <c r="H69" s="333"/>
      <c r="I69" s="184"/>
      <c r="J69" s="184"/>
      <c r="K69" s="184"/>
      <c r="L69" s="189"/>
      <c r="M69" s="335"/>
      <c r="N69" s="335"/>
    </row>
    <row r="70" spans="1:17" ht="28.8" customHeight="1" x14ac:dyDescent="0.2">
      <c r="A70" s="18">
        <f>A69+1</f>
        <v>5</v>
      </c>
      <c r="B70" s="333"/>
      <c r="C70" s="333"/>
      <c r="D70" s="333"/>
      <c r="E70" s="333"/>
      <c r="F70" s="47"/>
      <c r="G70" s="333"/>
      <c r="H70" s="333"/>
      <c r="I70" s="184"/>
      <c r="J70" s="184"/>
      <c r="K70" s="184"/>
      <c r="L70" s="189"/>
      <c r="M70" s="335"/>
      <c r="N70" s="335"/>
    </row>
    <row r="71" spans="1:17" s="9" customFormat="1" ht="28.8" customHeight="1" thickBot="1" x14ac:dyDescent="0.25">
      <c r="A71" s="7"/>
      <c r="B71" s="8"/>
      <c r="C71" s="8"/>
      <c r="D71" s="8"/>
      <c r="E71" s="8"/>
      <c r="F71" s="7"/>
      <c r="G71" s="8"/>
      <c r="H71" s="8"/>
      <c r="I71" s="8"/>
      <c r="J71" s="8"/>
      <c r="L71" s="7"/>
    </row>
    <row r="72" spans="1:17" s="9" customFormat="1" ht="28.8" customHeight="1" thickBot="1" x14ac:dyDescent="0.25">
      <c r="A72" s="349" t="s">
        <v>238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1"/>
      <c r="L72"/>
      <c r="M72" s="329" t="s">
        <v>126</v>
      </c>
      <c r="N72" s="330"/>
    </row>
    <row r="73" spans="1:17" ht="28.8" customHeight="1" x14ac:dyDescent="0.2">
      <c r="A73" s="2"/>
      <c r="B73" s="3" t="s">
        <v>118</v>
      </c>
      <c r="C73" s="3" t="s">
        <v>120</v>
      </c>
      <c r="D73" s="3" t="s">
        <v>241</v>
      </c>
      <c r="E73" s="143" t="s">
        <v>189</v>
      </c>
      <c r="F73" s="143" t="s">
        <v>242</v>
      </c>
      <c r="G73" s="353" t="s">
        <v>122</v>
      </c>
      <c r="H73" s="354"/>
      <c r="I73" s="3" t="s">
        <v>123</v>
      </c>
      <c r="J73" s="3" t="s">
        <v>119</v>
      </c>
      <c r="K73" s="3" t="s">
        <v>121</v>
      </c>
      <c r="M73" s="201" t="s">
        <v>1</v>
      </c>
      <c r="N73" s="202">
        <f>P17</f>
        <v>0</v>
      </c>
      <c r="P73" s="153" t="s">
        <v>123</v>
      </c>
      <c r="Q73" s="154" t="s">
        <v>121</v>
      </c>
    </row>
    <row r="74" spans="1:17" ht="28.8" customHeight="1" x14ac:dyDescent="0.2">
      <c r="A74" s="3">
        <v>1</v>
      </c>
      <c r="B74" s="22"/>
      <c r="C74" s="22"/>
      <c r="D74" s="19"/>
      <c r="E74" s="38"/>
      <c r="F74" s="19" t="s">
        <v>182</v>
      </c>
      <c r="G74" s="347"/>
      <c r="H74" s="348"/>
      <c r="I74" s="21" t="s">
        <v>182</v>
      </c>
      <c r="J74" s="20"/>
      <c r="K74" s="21" t="s">
        <v>182</v>
      </c>
      <c r="M74" s="195" t="s">
        <v>95</v>
      </c>
      <c r="N74" s="194">
        <f>S17</f>
        <v>0</v>
      </c>
      <c r="P74" s="149">
        <f>COUNTIF(I74,"有")*1</f>
        <v>0</v>
      </c>
      <c r="Q74" s="149">
        <f>COUNTIF(K74,"有")*1</f>
        <v>0</v>
      </c>
    </row>
    <row r="75" spans="1:17" ht="28.8" customHeight="1" x14ac:dyDescent="0.2">
      <c r="A75" s="3">
        <v>2</v>
      </c>
      <c r="B75" s="22"/>
      <c r="C75" s="22"/>
      <c r="D75" s="19"/>
      <c r="E75" s="38"/>
      <c r="F75" s="19" t="s">
        <v>182</v>
      </c>
      <c r="G75" s="347"/>
      <c r="H75" s="348"/>
      <c r="I75" s="21" t="s">
        <v>182</v>
      </c>
      <c r="J75" s="20"/>
      <c r="K75" s="21" t="s">
        <v>182</v>
      </c>
      <c r="M75" s="195" t="s">
        <v>141</v>
      </c>
      <c r="N75" s="196">
        <f>E60</f>
        <v>0</v>
      </c>
      <c r="P75" s="149">
        <f t="shared" ref="P75:P77" si="3">COUNTIF(I75,"有")*1</f>
        <v>0</v>
      </c>
      <c r="Q75" s="149">
        <f t="shared" ref="Q75:Q77" si="4">COUNTIF(K75,"有")*1</f>
        <v>0</v>
      </c>
    </row>
    <row r="76" spans="1:17" ht="28.8" customHeight="1" x14ac:dyDescent="0.2">
      <c r="A76" s="3">
        <v>3</v>
      </c>
      <c r="B76" s="22"/>
      <c r="C76" s="22"/>
      <c r="D76" s="19"/>
      <c r="E76" s="38"/>
      <c r="F76" s="19" t="s">
        <v>182</v>
      </c>
      <c r="G76" s="347"/>
      <c r="H76" s="348"/>
      <c r="I76" s="21" t="s">
        <v>182</v>
      </c>
      <c r="J76" s="20"/>
      <c r="K76" s="21" t="s">
        <v>182</v>
      </c>
      <c r="M76" s="195" t="s">
        <v>142</v>
      </c>
      <c r="N76" s="196">
        <f>K60</f>
        <v>0</v>
      </c>
      <c r="P76" s="149">
        <f t="shared" si="3"/>
        <v>0</v>
      </c>
      <c r="Q76" s="149">
        <f t="shared" si="4"/>
        <v>0</v>
      </c>
    </row>
    <row r="77" spans="1:17" ht="28.8" customHeight="1" x14ac:dyDescent="0.2">
      <c r="A77" s="3">
        <v>4</v>
      </c>
      <c r="B77" s="22"/>
      <c r="C77" s="22"/>
      <c r="D77" s="19"/>
      <c r="E77" s="38"/>
      <c r="F77" s="19" t="s">
        <v>182</v>
      </c>
      <c r="G77" s="347"/>
      <c r="H77" s="348"/>
      <c r="I77" s="21" t="s">
        <v>182</v>
      </c>
      <c r="J77" s="20"/>
      <c r="K77" s="21" t="s">
        <v>182</v>
      </c>
      <c r="M77" s="197" t="s">
        <v>140</v>
      </c>
      <c r="N77" s="196">
        <f>K61</f>
        <v>0</v>
      </c>
      <c r="P77" s="149">
        <f t="shared" si="3"/>
        <v>0</v>
      </c>
      <c r="Q77" s="149">
        <f t="shared" si="4"/>
        <v>0</v>
      </c>
    </row>
    <row r="78" spans="1:17" ht="28.8" customHeight="1" thickBot="1" x14ac:dyDescent="0.25">
      <c r="F78" s="14"/>
      <c r="G78" s="13"/>
      <c r="H78" s="13"/>
      <c r="I78" s="145">
        <f>SUM(P74:P77)</f>
        <v>0</v>
      </c>
      <c r="K78" s="145">
        <f>SUM(Q74:Q77)</f>
        <v>0</v>
      </c>
      <c r="M78" s="203" t="s">
        <v>121</v>
      </c>
      <c r="N78" s="204">
        <f>SUM(I78,K78)</f>
        <v>0</v>
      </c>
    </row>
    <row r="79" spans="1:17" ht="28.8" hidden="1" customHeight="1" outlineLevel="1" x14ac:dyDescent="0.2">
      <c r="F79" s="14"/>
      <c r="G79" s="13"/>
      <c r="H79" s="13"/>
      <c r="I79" s="192"/>
      <c r="J79" s="193"/>
      <c r="K79" s="192"/>
      <c r="M79" s="199" t="s">
        <v>270</v>
      </c>
      <c r="N79" s="200"/>
    </row>
    <row r="80" spans="1:17" ht="28.8" hidden="1" customHeight="1" outlineLevel="1" x14ac:dyDescent="0.2">
      <c r="F80" s="14"/>
      <c r="G80" s="13"/>
      <c r="H80" s="13"/>
      <c r="I80" s="192"/>
      <c r="J80" s="193"/>
      <c r="K80" s="192"/>
      <c r="M80" s="198" t="s">
        <v>271</v>
      </c>
      <c r="N80" s="196"/>
    </row>
    <row r="81" spans="6:14" ht="41.4" customHeight="1" collapsed="1" thickBot="1" x14ac:dyDescent="0.25">
      <c r="F81" s="14"/>
      <c r="G81" s="13"/>
      <c r="H81" s="13"/>
      <c r="M81" s="206" t="s">
        <v>249</v>
      </c>
      <c r="N81" s="205">
        <f>SUM(N73:N80)</f>
        <v>0</v>
      </c>
    </row>
    <row r="82" spans="6:14" ht="28.8" customHeight="1" x14ac:dyDescent="0.2">
      <c r="G82" s="13"/>
      <c r="H82" s="13"/>
    </row>
    <row r="83" spans="6:14" ht="28.8" customHeight="1" x14ac:dyDescent="0.2">
      <c r="G83" s="13"/>
      <c r="H83" s="13"/>
    </row>
    <row r="84" spans="6:14" ht="28.8" customHeight="1" x14ac:dyDescent="0.2">
      <c r="G84" s="13"/>
      <c r="H84" s="13"/>
    </row>
    <row r="85" spans="6:14" ht="28.8" customHeight="1" x14ac:dyDescent="0.2">
      <c r="G85" s="13"/>
      <c r="H85" s="13"/>
    </row>
    <row r="86" spans="6:14" ht="28.8" customHeight="1" x14ac:dyDescent="0.2">
      <c r="G86" s="13"/>
      <c r="H86" s="13"/>
    </row>
    <row r="87" spans="6:14" ht="28.8" customHeight="1" x14ac:dyDescent="0.2">
      <c r="G87" s="13"/>
      <c r="H87" s="13"/>
    </row>
    <row r="88" spans="6:14" ht="28.8" customHeight="1" x14ac:dyDescent="0.2">
      <c r="G88" s="13"/>
      <c r="H88" s="13"/>
    </row>
    <row r="89" spans="6:14" ht="28.8" customHeight="1" x14ac:dyDescent="0.2">
      <c r="G89" s="13"/>
      <c r="H89" s="13"/>
    </row>
    <row r="90" spans="6:14" ht="28.8" customHeight="1" x14ac:dyDescent="0.2">
      <c r="F90" s="14"/>
      <c r="G90" s="13"/>
      <c r="H90" s="13"/>
    </row>
    <row r="91" spans="6:14" ht="28.8" customHeight="1" x14ac:dyDescent="0.2">
      <c r="F91" s="14"/>
      <c r="G91" s="13"/>
      <c r="H91" s="13"/>
    </row>
    <row r="92" spans="6:14" ht="28.8" customHeight="1" x14ac:dyDescent="0.2">
      <c r="F92" s="14"/>
      <c r="G92" s="13"/>
      <c r="H92" s="13"/>
    </row>
    <row r="93" spans="6:14" ht="28.8" customHeight="1" x14ac:dyDescent="0.2">
      <c r="F93" s="14"/>
      <c r="G93" s="13"/>
      <c r="H93" s="13"/>
    </row>
  </sheetData>
  <mergeCells count="107">
    <mergeCell ref="S17:T17"/>
    <mergeCell ref="P17:Q17"/>
    <mergeCell ref="Q23:Q24"/>
    <mergeCell ref="K11:N11"/>
    <mergeCell ref="G14:H14"/>
    <mergeCell ref="G15:H15"/>
    <mergeCell ref="G16:H16"/>
    <mergeCell ref="G17:H17"/>
    <mergeCell ref="G18:H18"/>
    <mergeCell ref="G19:H19"/>
    <mergeCell ref="F21:I21"/>
    <mergeCell ref="K21:L21"/>
    <mergeCell ref="A12:F12"/>
    <mergeCell ref="G12:N12"/>
    <mergeCell ref="G77:H77"/>
    <mergeCell ref="A72:K72"/>
    <mergeCell ref="G60:I60"/>
    <mergeCell ref="G61:I61"/>
    <mergeCell ref="G59:J59"/>
    <mergeCell ref="G73:H73"/>
    <mergeCell ref="G74:H74"/>
    <mergeCell ref="G75:H75"/>
    <mergeCell ref="G76:H76"/>
    <mergeCell ref="A59:D59"/>
    <mergeCell ref="A60:C60"/>
    <mergeCell ref="A61:E61"/>
    <mergeCell ref="M66:N66"/>
    <mergeCell ref="M67:N67"/>
    <mergeCell ref="M68:N68"/>
    <mergeCell ref="A63:N63"/>
    <mergeCell ref="G66:H66"/>
    <mergeCell ref="G67:H67"/>
    <mergeCell ref="G68:H68"/>
    <mergeCell ref="G69:H69"/>
    <mergeCell ref="G70:H70"/>
    <mergeCell ref="D66:E66"/>
    <mergeCell ref="D67:E67"/>
    <mergeCell ref="D68:E68"/>
    <mergeCell ref="D69:E69"/>
    <mergeCell ref="D70:E70"/>
    <mergeCell ref="A64:A65"/>
    <mergeCell ref="G65:H65"/>
    <mergeCell ref="B64:H64"/>
    <mergeCell ref="M64:N65"/>
    <mergeCell ref="M72:N72"/>
    <mergeCell ref="B65:C65"/>
    <mergeCell ref="B66:C66"/>
    <mergeCell ref="B67:C67"/>
    <mergeCell ref="B68:C68"/>
    <mergeCell ref="B69:C69"/>
    <mergeCell ref="B70:C70"/>
    <mergeCell ref="D65:E65"/>
    <mergeCell ref="I50:J50"/>
    <mergeCell ref="K55:L55"/>
    <mergeCell ref="K54:L54"/>
    <mergeCell ref="K53:L53"/>
    <mergeCell ref="K52:L52"/>
    <mergeCell ref="K51:L51"/>
    <mergeCell ref="K50:L50"/>
    <mergeCell ref="I55:J55"/>
    <mergeCell ref="I54:J54"/>
    <mergeCell ref="I53:J53"/>
    <mergeCell ref="I52:J52"/>
    <mergeCell ref="I51:J51"/>
    <mergeCell ref="M69:N69"/>
    <mergeCell ref="M70:N70"/>
    <mergeCell ref="L64:L65"/>
    <mergeCell ref="I64:K64"/>
    <mergeCell ref="G58:K58"/>
    <mergeCell ref="A49:D49"/>
    <mergeCell ref="G56:M56"/>
    <mergeCell ref="A52:E52"/>
    <mergeCell ref="G55:H55"/>
    <mergeCell ref="G54:H54"/>
    <mergeCell ref="K20:N20"/>
    <mergeCell ref="G13:H13"/>
    <mergeCell ref="A58:E58"/>
    <mergeCell ref="C50:E50"/>
    <mergeCell ref="C51:E51"/>
    <mergeCell ref="G53:H53"/>
    <mergeCell ref="G52:H52"/>
    <mergeCell ref="G51:H51"/>
    <mergeCell ref="G50:H50"/>
    <mergeCell ref="G49:M49"/>
    <mergeCell ref="A21:D21"/>
    <mergeCell ref="A50:B50"/>
    <mergeCell ref="A51:B51"/>
    <mergeCell ref="A1:L1"/>
    <mergeCell ref="D10:E10"/>
    <mergeCell ref="A8:C8"/>
    <mergeCell ref="D8:F8"/>
    <mergeCell ref="D9:E9"/>
    <mergeCell ref="A9:C10"/>
    <mergeCell ref="G8:J8"/>
    <mergeCell ref="K8:M8"/>
    <mergeCell ref="I9:J10"/>
    <mergeCell ref="L9:M9"/>
    <mergeCell ref="L10:M10"/>
    <mergeCell ref="L5:M5"/>
    <mergeCell ref="L6:M6"/>
    <mergeCell ref="G9:H10"/>
    <mergeCell ref="F5:G5"/>
    <mergeCell ref="F6:G6"/>
    <mergeCell ref="H5:K5"/>
    <mergeCell ref="H6:K6"/>
    <mergeCell ref="A6:D6"/>
    <mergeCell ref="A5:D5"/>
  </mergeCells>
  <phoneticPr fontId="2"/>
  <conditionalFormatting sqref="G23:G47">
    <cfRule type="cellIs" dxfId="1" priority="4" operator="equal">
      <formula>"有"</formula>
    </cfRule>
  </conditionalFormatting>
  <conditionalFormatting sqref="N23:N47">
    <cfRule type="cellIs" dxfId="0" priority="2" operator="equal">
      <formula>"有"</formula>
    </cfRule>
  </conditionalFormatting>
  <dataValidations count="9">
    <dataValidation type="list" allowBlank="1" showInputMessage="1" showErrorMessage="1" sqref="L9:M10" xr:uid="{9A362980-7AE0-430B-857A-A3F48E04CE22}">
      <formula1>"※有無を選択してください。, 有, 無"</formula1>
    </dataValidation>
    <dataValidation imeMode="disabled" allowBlank="1" showInputMessage="1" showErrorMessage="1" sqref="E74:E77 D14:D16 C23:D47 J23:K47" xr:uid="{6634C642-F2C0-47C7-86B0-A2BA01FB8FE7}"/>
    <dataValidation type="list" allowBlank="1" showInputMessage="1" showErrorMessage="1" sqref="L17:L19 K74:K77 I14:J16 J60:J61 I74:I77 G23:G47 D60 N23:N47" xr:uid="{4BD37FA4-6B0F-4552-9F97-A6C28FAFCFD0}">
      <formula1>"※選択してください。, 有, 無"</formula1>
    </dataValidation>
    <dataValidation type="list" allowBlank="1" showInputMessage="1" showErrorMessage="1" sqref="F74:F77 E14:E16" xr:uid="{B021F412-CE15-48A4-A2F1-C60E8BE94FB3}">
      <formula1>"※選択してください。,ライセンスなし,S級コーチ, A級コーチ, B級コーチ, C級コーチ, D級コーチ, E級コーチ, E-1級コーチ, E-2級コーチ, S(F)級コーチ, A(F)級コーチ, B(F)級コーチ"</formula1>
    </dataValidation>
    <dataValidation type="list" allowBlank="1" showInputMessage="1" showErrorMessage="1" sqref="F14:F16" xr:uid="{F24353BC-DB82-4975-B43C-7A9E65C7E4AE}">
      <formula1>"※選択してください。, 保有, 無"</formula1>
    </dataValidation>
    <dataValidation type="list" allowBlank="1" showInputMessage="1" showErrorMessage="1" sqref="E23:E47 L23:L47" xr:uid="{AAC708CE-8720-4677-BAF5-ADD0513A8519}">
      <formula1>"※選択してください。,中学3年,中学2年,中学1年,小学6年,小学5年"</formula1>
    </dataValidation>
    <dataValidation type="list" allowBlank="1" showInputMessage="1" showErrorMessage="1" sqref="E49" xr:uid="{426B7700-D349-4EEA-9834-ACADC962E4C3}">
      <formula1>"※選択してください。, 参加あり, 参加なし, 参加予定"</formula1>
    </dataValidation>
    <dataValidation type="list" allowBlank="1" showInputMessage="1" showErrorMessage="1" sqref="K14:K19" xr:uid="{C0AEBD08-06A9-4B07-AA0A-606586A98C09}">
      <formula1>"※選択してください。, 1ヶ月の2/3以上,1ヶ月の1/3以上2/3未満,1ヶ月の1/3未満"</formula1>
    </dataValidation>
    <dataValidation type="list" allowBlank="1" showInputMessage="1" showErrorMessage="1" sqref="I66:K70" xr:uid="{9C6F2872-ECF2-4E61-8F9B-87450DBA0E14}">
      <formula1>"○"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8" scale="74" fitToHeight="0" orientation="landscape" r:id="rId1"/>
  <rowBreaks count="1" manualBreakCount="1">
    <brk id="47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161"/>
  <sheetViews>
    <sheetView view="pageBreakPreview" zoomScale="115" zoomScaleNormal="115" zoomScaleSheetLayoutView="115" zoomScalePageLayoutView="115" workbookViewId="0">
      <selection activeCell="N1" sqref="N1"/>
    </sheetView>
  </sheetViews>
  <sheetFormatPr defaultColWidth="9" defaultRowHeight="16.2" x14ac:dyDescent="0.2"/>
  <cols>
    <col min="1" max="1" width="5.5546875" style="52" customWidth="1"/>
    <col min="2" max="2" width="5.5546875" style="64" customWidth="1"/>
    <col min="3" max="3" width="11.109375" style="64" customWidth="1"/>
    <col min="4" max="4" width="22.21875" style="51" customWidth="1"/>
    <col min="5" max="6" width="11.109375" style="51" customWidth="1"/>
    <col min="7" max="7" width="9.109375" style="51" customWidth="1"/>
    <col min="8" max="8" width="4.44140625" style="51" customWidth="1"/>
    <col min="9" max="9" width="9.109375" style="51" customWidth="1"/>
    <col min="10" max="10" width="8.88671875" style="51" customWidth="1"/>
    <col min="11" max="11" width="16.5546875" style="51" customWidth="1"/>
    <col min="12" max="13" width="16.6640625" style="51" customWidth="1"/>
    <col min="14" max="14" width="9" style="51" customWidth="1"/>
    <col min="15" max="15" width="9" style="51" hidden="1" customWidth="1"/>
    <col min="16" max="16" width="0" style="51" hidden="1" customWidth="1"/>
    <col min="17" max="224" width="9" style="51"/>
    <col min="225" max="226" width="4.21875" style="51" customWidth="1"/>
    <col min="227" max="230" width="21.109375" style="51" customWidth="1"/>
    <col min="231" max="231" width="20.109375" style="51" customWidth="1"/>
    <col min="232" max="480" width="9" style="51"/>
    <col min="481" max="482" width="4.21875" style="51" customWidth="1"/>
    <col min="483" max="486" width="21.109375" style="51" customWidth="1"/>
    <col min="487" max="487" width="20.109375" style="51" customWidth="1"/>
    <col min="488" max="736" width="9" style="51"/>
    <col min="737" max="738" width="4.21875" style="51" customWidth="1"/>
    <col min="739" max="742" width="21.109375" style="51" customWidth="1"/>
    <col min="743" max="743" width="20.109375" style="51" customWidth="1"/>
    <col min="744" max="992" width="9" style="51"/>
    <col min="993" max="994" width="4.21875" style="51" customWidth="1"/>
    <col min="995" max="998" width="21.109375" style="51" customWidth="1"/>
    <col min="999" max="999" width="20.109375" style="51" customWidth="1"/>
    <col min="1000" max="1248" width="9" style="51"/>
    <col min="1249" max="1250" width="4.21875" style="51" customWidth="1"/>
    <col min="1251" max="1254" width="21.109375" style="51" customWidth="1"/>
    <col min="1255" max="1255" width="20.109375" style="51" customWidth="1"/>
    <col min="1256" max="1504" width="9" style="51"/>
    <col min="1505" max="1506" width="4.21875" style="51" customWidth="1"/>
    <col min="1507" max="1510" width="21.109375" style="51" customWidth="1"/>
    <col min="1511" max="1511" width="20.109375" style="51" customWidth="1"/>
    <col min="1512" max="1760" width="9" style="51"/>
    <col min="1761" max="1762" width="4.21875" style="51" customWidth="1"/>
    <col min="1763" max="1766" width="21.109375" style="51" customWidth="1"/>
    <col min="1767" max="1767" width="20.109375" style="51" customWidth="1"/>
    <col min="1768" max="2016" width="9" style="51"/>
    <col min="2017" max="2018" width="4.21875" style="51" customWidth="1"/>
    <col min="2019" max="2022" width="21.109375" style="51" customWidth="1"/>
    <col min="2023" max="2023" width="20.109375" style="51" customWidth="1"/>
    <col min="2024" max="2272" width="9" style="51"/>
    <col min="2273" max="2274" width="4.21875" style="51" customWidth="1"/>
    <col min="2275" max="2278" width="21.109375" style="51" customWidth="1"/>
    <col min="2279" max="2279" width="20.109375" style="51" customWidth="1"/>
    <col min="2280" max="2528" width="9" style="51"/>
    <col min="2529" max="2530" width="4.21875" style="51" customWidth="1"/>
    <col min="2531" max="2534" width="21.109375" style="51" customWidth="1"/>
    <col min="2535" max="2535" width="20.109375" style="51" customWidth="1"/>
    <col min="2536" max="2784" width="9" style="51"/>
    <col min="2785" max="2786" width="4.21875" style="51" customWidth="1"/>
    <col min="2787" max="2790" width="21.109375" style="51" customWidth="1"/>
    <col min="2791" max="2791" width="20.109375" style="51" customWidth="1"/>
    <col min="2792" max="3040" width="9" style="51"/>
    <col min="3041" max="3042" width="4.21875" style="51" customWidth="1"/>
    <col min="3043" max="3046" width="21.109375" style="51" customWidth="1"/>
    <col min="3047" max="3047" width="20.109375" style="51" customWidth="1"/>
    <col min="3048" max="3296" width="9" style="51"/>
    <col min="3297" max="3298" width="4.21875" style="51" customWidth="1"/>
    <col min="3299" max="3302" width="21.109375" style="51" customWidth="1"/>
    <col min="3303" max="3303" width="20.109375" style="51" customWidth="1"/>
    <col min="3304" max="3552" width="9" style="51"/>
    <col min="3553" max="3554" width="4.21875" style="51" customWidth="1"/>
    <col min="3555" max="3558" width="21.109375" style="51" customWidth="1"/>
    <col min="3559" max="3559" width="20.109375" style="51" customWidth="1"/>
    <col min="3560" max="3808" width="9" style="51"/>
    <col min="3809" max="3810" width="4.21875" style="51" customWidth="1"/>
    <col min="3811" max="3814" width="21.109375" style="51" customWidth="1"/>
    <col min="3815" max="3815" width="20.109375" style="51" customWidth="1"/>
    <col min="3816" max="4064" width="9" style="51"/>
    <col min="4065" max="4066" width="4.21875" style="51" customWidth="1"/>
    <col min="4067" max="4070" width="21.109375" style="51" customWidth="1"/>
    <col min="4071" max="4071" width="20.109375" style="51" customWidth="1"/>
    <col min="4072" max="4320" width="9" style="51"/>
    <col min="4321" max="4322" width="4.21875" style="51" customWidth="1"/>
    <col min="4323" max="4326" width="21.109375" style="51" customWidth="1"/>
    <col min="4327" max="4327" width="20.109375" style="51" customWidth="1"/>
    <col min="4328" max="4576" width="9" style="51"/>
    <col min="4577" max="4578" width="4.21875" style="51" customWidth="1"/>
    <col min="4579" max="4582" width="21.109375" style="51" customWidth="1"/>
    <col min="4583" max="4583" width="20.109375" style="51" customWidth="1"/>
    <col min="4584" max="4832" width="9" style="51"/>
    <col min="4833" max="4834" width="4.21875" style="51" customWidth="1"/>
    <col min="4835" max="4838" width="21.109375" style="51" customWidth="1"/>
    <col min="4839" max="4839" width="20.109375" style="51" customWidth="1"/>
    <col min="4840" max="5088" width="9" style="51"/>
    <col min="5089" max="5090" width="4.21875" style="51" customWidth="1"/>
    <col min="5091" max="5094" width="21.109375" style="51" customWidth="1"/>
    <col min="5095" max="5095" width="20.109375" style="51" customWidth="1"/>
    <col min="5096" max="5344" width="9" style="51"/>
    <col min="5345" max="5346" width="4.21875" style="51" customWidth="1"/>
    <col min="5347" max="5350" width="21.109375" style="51" customWidth="1"/>
    <col min="5351" max="5351" width="20.109375" style="51" customWidth="1"/>
    <col min="5352" max="5600" width="9" style="51"/>
    <col min="5601" max="5602" width="4.21875" style="51" customWidth="1"/>
    <col min="5603" max="5606" width="21.109375" style="51" customWidth="1"/>
    <col min="5607" max="5607" width="20.109375" style="51" customWidth="1"/>
    <col min="5608" max="5856" width="9" style="51"/>
    <col min="5857" max="5858" width="4.21875" style="51" customWidth="1"/>
    <col min="5859" max="5862" width="21.109375" style="51" customWidth="1"/>
    <col min="5863" max="5863" width="20.109375" style="51" customWidth="1"/>
    <col min="5864" max="6112" width="9" style="51"/>
    <col min="6113" max="6114" width="4.21875" style="51" customWidth="1"/>
    <col min="6115" max="6118" width="21.109375" style="51" customWidth="1"/>
    <col min="6119" max="6119" width="20.109375" style="51" customWidth="1"/>
    <col min="6120" max="6368" width="9" style="51"/>
    <col min="6369" max="6370" width="4.21875" style="51" customWidth="1"/>
    <col min="6371" max="6374" width="21.109375" style="51" customWidth="1"/>
    <col min="6375" max="6375" width="20.109375" style="51" customWidth="1"/>
    <col min="6376" max="6624" width="9" style="51"/>
    <col min="6625" max="6626" width="4.21875" style="51" customWidth="1"/>
    <col min="6627" max="6630" width="21.109375" style="51" customWidth="1"/>
    <col min="6631" max="6631" width="20.109375" style="51" customWidth="1"/>
    <col min="6632" max="6880" width="9" style="51"/>
    <col min="6881" max="6882" width="4.21875" style="51" customWidth="1"/>
    <col min="6883" max="6886" width="21.109375" style="51" customWidth="1"/>
    <col min="6887" max="6887" width="20.109375" style="51" customWidth="1"/>
    <col min="6888" max="7136" width="9" style="51"/>
    <col min="7137" max="7138" width="4.21875" style="51" customWidth="1"/>
    <col min="7139" max="7142" width="21.109375" style="51" customWidth="1"/>
    <col min="7143" max="7143" width="20.109375" style="51" customWidth="1"/>
    <col min="7144" max="7392" width="9" style="51"/>
    <col min="7393" max="7394" width="4.21875" style="51" customWidth="1"/>
    <col min="7395" max="7398" width="21.109375" style="51" customWidth="1"/>
    <col min="7399" max="7399" width="20.109375" style="51" customWidth="1"/>
    <col min="7400" max="7648" width="9" style="51"/>
    <col min="7649" max="7650" width="4.21875" style="51" customWidth="1"/>
    <col min="7651" max="7654" width="21.109375" style="51" customWidth="1"/>
    <col min="7655" max="7655" width="20.109375" style="51" customWidth="1"/>
    <col min="7656" max="7904" width="9" style="51"/>
    <col min="7905" max="7906" width="4.21875" style="51" customWidth="1"/>
    <col min="7907" max="7910" width="21.109375" style="51" customWidth="1"/>
    <col min="7911" max="7911" width="20.109375" style="51" customWidth="1"/>
    <col min="7912" max="8160" width="9" style="51"/>
    <col min="8161" max="8162" width="4.21875" style="51" customWidth="1"/>
    <col min="8163" max="8166" width="21.109375" style="51" customWidth="1"/>
    <col min="8167" max="8167" width="20.109375" style="51" customWidth="1"/>
    <col min="8168" max="8416" width="9" style="51"/>
    <col min="8417" max="8418" width="4.21875" style="51" customWidth="1"/>
    <col min="8419" max="8422" width="21.109375" style="51" customWidth="1"/>
    <col min="8423" max="8423" width="20.109375" style="51" customWidth="1"/>
    <col min="8424" max="8672" width="9" style="51"/>
    <col min="8673" max="8674" width="4.21875" style="51" customWidth="1"/>
    <col min="8675" max="8678" width="21.109375" style="51" customWidth="1"/>
    <col min="8679" max="8679" width="20.109375" style="51" customWidth="1"/>
    <col min="8680" max="8928" width="9" style="51"/>
    <col min="8929" max="8930" width="4.21875" style="51" customWidth="1"/>
    <col min="8931" max="8934" width="21.109375" style="51" customWidth="1"/>
    <col min="8935" max="8935" width="20.109375" style="51" customWidth="1"/>
    <col min="8936" max="9184" width="9" style="51"/>
    <col min="9185" max="9186" width="4.21875" style="51" customWidth="1"/>
    <col min="9187" max="9190" width="21.109375" style="51" customWidth="1"/>
    <col min="9191" max="9191" width="20.109375" style="51" customWidth="1"/>
    <col min="9192" max="9440" width="9" style="51"/>
    <col min="9441" max="9442" width="4.21875" style="51" customWidth="1"/>
    <col min="9443" max="9446" width="21.109375" style="51" customWidth="1"/>
    <col min="9447" max="9447" width="20.109375" style="51" customWidth="1"/>
    <col min="9448" max="9696" width="9" style="51"/>
    <col min="9697" max="9698" width="4.21875" style="51" customWidth="1"/>
    <col min="9699" max="9702" width="21.109375" style="51" customWidth="1"/>
    <col min="9703" max="9703" width="20.109375" style="51" customWidth="1"/>
    <col min="9704" max="9952" width="9" style="51"/>
    <col min="9953" max="9954" width="4.21875" style="51" customWidth="1"/>
    <col min="9955" max="9958" width="21.109375" style="51" customWidth="1"/>
    <col min="9959" max="9959" width="20.109375" style="51" customWidth="1"/>
    <col min="9960" max="10208" width="9" style="51"/>
    <col min="10209" max="10210" width="4.21875" style="51" customWidth="1"/>
    <col min="10211" max="10214" width="21.109375" style="51" customWidth="1"/>
    <col min="10215" max="10215" width="20.109375" style="51" customWidth="1"/>
    <col min="10216" max="10464" width="9" style="51"/>
    <col min="10465" max="10466" width="4.21875" style="51" customWidth="1"/>
    <col min="10467" max="10470" width="21.109375" style="51" customWidth="1"/>
    <col min="10471" max="10471" width="20.109375" style="51" customWidth="1"/>
    <col min="10472" max="10720" width="9" style="51"/>
    <col min="10721" max="10722" width="4.21875" style="51" customWidth="1"/>
    <col min="10723" max="10726" width="21.109375" style="51" customWidth="1"/>
    <col min="10727" max="10727" width="20.109375" style="51" customWidth="1"/>
    <col min="10728" max="10976" width="9" style="51"/>
    <col min="10977" max="10978" width="4.21875" style="51" customWidth="1"/>
    <col min="10979" max="10982" width="21.109375" style="51" customWidth="1"/>
    <col min="10983" max="10983" width="20.109375" style="51" customWidth="1"/>
    <col min="10984" max="11232" width="9" style="51"/>
    <col min="11233" max="11234" width="4.21875" style="51" customWidth="1"/>
    <col min="11235" max="11238" width="21.109375" style="51" customWidth="1"/>
    <col min="11239" max="11239" width="20.109375" style="51" customWidth="1"/>
    <col min="11240" max="11488" width="9" style="51"/>
    <col min="11489" max="11490" width="4.21875" style="51" customWidth="1"/>
    <col min="11491" max="11494" width="21.109375" style="51" customWidth="1"/>
    <col min="11495" max="11495" width="20.109375" style="51" customWidth="1"/>
    <col min="11496" max="11744" width="9" style="51"/>
    <col min="11745" max="11746" width="4.21875" style="51" customWidth="1"/>
    <col min="11747" max="11750" width="21.109375" style="51" customWidth="1"/>
    <col min="11751" max="11751" width="20.109375" style="51" customWidth="1"/>
    <col min="11752" max="12000" width="9" style="51"/>
    <col min="12001" max="12002" width="4.21875" style="51" customWidth="1"/>
    <col min="12003" max="12006" width="21.109375" style="51" customWidth="1"/>
    <col min="12007" max="12007" width="20.109375" style="51" customWidth="1"/>
    <col min="12008" max="12256" width="9" style="51"/>
    <col min="12257" max="12258" width="4.21875" style="51" customWidth="1"/>
    <col min="12259" max="12262" width="21.109375" style="51" customWidth="1"/>
    <col min="12263" max="12263" width="20.109375" style="51" customWidth="1"/>
    <col min="12264" max="12512" width="9" style="51"/>
    <col min="12513" max="12514" width="4.21875" style="51" customWidth="1"/>
    <col min="12515" max="12518" width="21.109375" style="51" customWidth="1"/>
    <col min="12519" max="12519" width="20.109375" style="51" customWidth="1"/>
    <col min="12520" max="12768" width="9" style="51"/>
    <col min="12769" max="12770" width="4.21875" style="51" customWidth="1"/>
    <col min="12771" max="12774" width="21.109375" style="51" customWidth="1"/>
    <col min="12775" max="12775" width="20.109375" style="51" customWidth="1"/>
    <col min="12776" max="13024" width="9" style="51"/>
    <col min="13025" max="13026" width="4.21875" style="51" customWidth="1"/>
    <col min="13027" max="13030" width="21.109375" style="51" customWidth="1"/>
    <col min="13031" max="13031" width="20.109375" style="51" customWidth="1"/>
    <col min="13032" max="13280" width="9" style="51"/>
    <col min="13281" max="13282" width="4.21875" style="51" customWidth="1"/>
    <col min="13283" max="13286" width="21.109375" style="51" customWidth="1"/>
    <col min="13287" max="13287" width="20.109375" style="51" customWidth="1"/>
    <col min="13288" max="13536" width="9" style="51"/>
    <col min="13537" max="13538" width="4.21875" style="51" customWidth="1"/>
    <col min="13539" max="13542" width="21.109375" style="51" customWidth="1"/>
    <col min="13543" max="13543" width="20.109375" style="51" customWidth="1"/>
    <col min="13544" max="13792" width="9" style="51"/>
    <col min="13793" max="13794" width="4.21875" style="51" customWidth="1"/>
    <col min="13795" max="13798" width="21.109375" style="51" customWidth="1"/>
    <col min="13799" max="13799" width="20.109375" style="51" customWidth="1"/>
    <col min="13800" max="14048" width="9" style="51"/>
    <col min="14049" max="14050" width="4.21875" style="51" customWidth="1"/>
    <col min="14051" max="14054" width="21.109375" style="51" customWidth="1"/>
    <col min="14055" max="14055" width="20.109375" style="51" customWidth="1"/>
    <col min="14056" max="14304" width="9" style="51"/>
    <col min="14305" max="14306" width="4.21875" style="51" customWidth="1"/>
    <col min="14307" max="14310" width="21.109375" style="51" customWidth="1"/>
    <col min="14311" max="14311" width="20.109375" style="51" customWidth="1"/>
    <col min="14312" max="14560" width="9" style="51"/>
    <col min="14561" max="14562" width="4.21875" style="51" customWidth="1"/>
    <col min="14563" max="14566" width="21.109375" style="51" customWidth="1"/>
    <col min="14567" max="14567" width="20.109375" style="51" customWidth="1"/>
    <col min="14568" max="14816" width="9" style="51"/>
    <col min="14817" max="14818" width="4.21875" style="51" customWidth="1"/>
    <col min="14819" max="14822" width="21.109375" style="51" customWidth="1"/>
    <col min="14823" max="14823" width="20.109375" style="51" customWidth="1"/>
    <col min="14824" max="15072" width="9" style="51"/>
    <col min="15073" max="15074" width="4.21875" style="51" customWidth="1"/>
    <col min="15075" max="15078" width="21.109375" style="51" customWidth="1"/>
    <col min="15079" max="15079" width="20.109375" style="51" customWidth="1"/>
    <col min="15080" max="15328" width="9" style="51"/>
    <col min="15329" max="15330" width="4.21875" style="51" customWidth="1"/>
    <col min="15331" max="15334" width="21.109375" style="51" customWidth="1"/>
    <col min="15335" max="15335" width="20.109375" style="51" customWidth="1"/>
    <col min="15336" max="15584" width="9" style="51"/>
    <col min="15585" max="15586" width="4.21875" style="51" customWidth="1"/>
    <col min="15587" max="15590" width="21.109375" style="51" customWidth="1"/>
    <col min="15591" max="15591" width="20.109375" style="51" customWidth="1"/>
    <col min="15592" max="15840" width="9" style="51"/>
    <col min="15841" max="15842" width="4.21875" style="51" customWidth="1"/>
    <col min="15843" max="15846" width="21.109375" style="51" customWidth="1"/>
    <col min="15847" max="15847" width="20.109375" style="51" customWidth="1"/>
    <col min="15848" max="16096" width="9" style="51"/>
    <col min="16097" max="16098" width="4.21875" style="51" customWidth="1"/>
    <col min="16099" max="16102" width="21.109375" style="51" customWidth="1"/>
    <col min="16103" max="16103" width="20.109375" style="51" customWidth="1"/>
    <col min="16104" max="16384" width="9" style="51"/>
  </cols>
  <sheetData>
    <row r="1" spans="1:16" ht="33.6" customHeight="1" thickBo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 t="s">
        <v>180</v>
      </c>
      <c r="M1" s="215">
        <f>【基本】育成評価基準ヒアリングシート!G1</f>
        <v>0</v>
      </c>
    </row>
    <row r="2" spans="1:16" ht="39.6" customHeight="1" x14ac:dyDescent="0.2">
      <c r="A2" s="366" t="s">
        <v>215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6" ht="30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6" ht="30" customHeight="1" x14ac:dyDescent="0.2">
      <c r="A4" s="367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6" ht="30" customHeight="1" x14ac:dyDescent="0.2">
      <c r="A5" s="373" t="s">
        <v>205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O5" s="51" t="s">
        <v>206</v>
      </c>
      <c r="P5" s="51" t="s">
        <v>207</v>
      </c>
    </row>
    <row r="6" spans="1:16" ht="30" customHeight="1" thickBo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6" s="53" customFormat="1" ht="30" customHeight="1" x14ac:dyDescent="0.2">
      <c r="A7" s="369" t="s">
        <v>87</v>
      </c>
      <c r="B7" s="371" t="s">
        <v>88</v>
      </c>
      <c r="C7" s="371" t="s">
        <v>89</v>
      </c>
      <c r="D7" s="371" t="s">
        <v>90</v>
      </c>
      <c r="E7" s="371" t="s">
        <v>91</v>
      </c>
      <c r="F7" s="371"/>
      <c r="G7" s="371" t="s">
        <v>92</v>
      </c>
      <c r="H7" s="371"/>
      <c r="I7" s="371"/>
      <c r="J7" s="371"/>
      <c r="K7" s="371" t="s">
        <v>93</v>
      </c>
      <c r="L7" s="377" t="s">
        <v>94</v>
      </c>
      <c r="M7" s="378"/>
    </row>
    <row r="8" spans="1:16" s="53" customFormat="1" ht="30" customHeight="1" thickBot="1" x14ac:dyDescent="0.25">
      <c r="A8" s="370"/>
      <c r="B8" s="372"/>
      <c r="C8" s="372"/>
      <c r="D8" s="372"/>
      <c r="E8" s="76" t="s">
        <v>208</v>
      </c>
      <c r="F8" s="76" t="s">
        <v>95</v>
      </c>
      <c r="G8" s="77" t="s">
        <v>96</v>
      </c>
      <c r="H8" s="78" t="s">
        <v>97</v>
      </c>
      <c r="I8" s="79" t="s">
        <v>98</v>
      </c>
      <c r="J8" s="76" t="s">
        <v>99</v>
      </c>
      <c r="K8" s="372"/>
      <c r="L8" s="379"/>
      <c r="M8" s="380"/>
    </row>
    <row r="9" spans="1:16" s="54" customFormat="1" ht="30" customHeight="1" thickBot="1" x14ac:dyDescent="0.25">
      <c r="A9" s="98" t="s">
        <v>100</v>
      </c>
      <c r="B9" s="99" t="s">
        <v>101</v>
      </c>
      <c r="C9" s="99" t="s">
        <v>204</v>
      </c>
      <c r="D9" s="100" t="s">
        <v>117</v>
      </c>
      <c r="E9" s="99" t="s">
        <v>204</v>
      </c>
      <c r="F9" s="99" t="s">
        <v>204</v>
      </c>
      <c r="G9" s="101">
        <v>0.75</v>
      </c>
      <c r="H9" s="102" t="s">
        <v>97</v>
      </c>
      <c r="I9" s="103">
        <v>0.85416666666666663</v>
      </c>
      <c r="J9" s="104">
        <f>I9-G9</f>
        <v>0.10416666666666663</v>
      </c>
      <c r="K9" s="100" t="s">
        <v>102</v>
      </c>
      <c r="L9" s="381" t="s">
        <v>111</v>
      </c>
      <c r="M9" s="382"/>
    </row>
    <row r="10" spans="1:16" ht="30" customHeight="1" x14ac:dyDescent="0.2">
      <c r="A10" s="115">
        <v>1</v>
      </c>
      <c r="B10" s="107" t="s">
        <v>154</v>
      </c>
      <c r="C10" s="107"/>
      <c r="D10" s="108"/>
      <c r="E10" s="107"/>
      <c r="F10" s="107"/>
      <c r="G10" s="109"/>
      <c r="H10" s="110" t="s">
        <v>97</v>
      </c>
      <c r="I10" s="111"/>
      <c r="J10" s="112">
        <f>I10-G10</f>
        <v>0</v>
      </c>
      <c r="K10" s="108"/>
      <c r="L10" s="383"/>
      <c r="M10" s="384"/>
    </row>
    <row r="11" spans="1:16" ht="30" customHeight="1" x14ac:dyDescent="0.2">
      <c r="A11" s="57">
        <f t="shared" ref="A11:A39" si="0">A10+1</f>
        <v>2</v>
      </c>
      <c r="B11" s="58" t="s">
        <v>155</v>
      </c>
      <c r="C11" s="58"/>
      <c r="D11" s="66"/>
      <c r="E11" s="58"/>
      <c r="F11" s="58"/>
      <c r="G11" s="68"/>
      <c r="H11" s="59" t="s">
        <v>97</v>
      </c>
      <c r="I11" s="69"/>
      <c r="J11" s="56">
        <f t="shared" ref="J11:J40" si="1">I11-G11</f>
        <v>0</v>
      </c>
      <c r="K11" s="66"/>
      <c r="L11" s="375"/>
      <c r="M11" s="376"/>
    </row>
    <row r="12" spans="1:16" ht="30" customHeight="1" x14ac:dyDescent="0.2">
      <c r="A12" s="72">
        <f t="shared" si="0"/>
        <v>3</v>
      </c>
      <c r="B12" s="73" t="s">
        <v>107</v>
      </c>
      <c r="C12" s="58"/>
      <c r="D12" s="66"/>
      <c r="E12" s="58"/>
      <c r="F12" s="58"/>
      <c r="G12" s="68"/>
      <c r="H12" s="59" t="s">
        <v>97</v>
      </c>
      <c r="I12" s="69"/>
      <c r="J12" s="56">
        <f t="shared" si="1"/>
        <v>0</v>
      </c>
      <c r="K12" s="66"/>
      <c r="L12" s="375"/>
      <c r="M12" s="376"/>
    </row>
    <row r="13" spans="1:16" ht="30" customHeight="1" x14ac:dyDescent="0.2">
      <c r="A13" s="74">
        <f t="shared" si="0"/>
        <v>4</v>
      </c>
      <c r="B13" s="75" t="s">
        <v>108</v>
      </c>
      <c r="C13" s="58"/>
      <c r="D13" s="66"/>
      <c r="E13" s="58"/>
      <c r="F13" s="58"/>
      <c r="G13" s="68"/>
      <c r="H13" s="59" t="s">
        <v>97</v>
      </c>
      <c r="I13" s="69"/>
      <c r="J13" s="56">
        <f t="shared" si="1"/>
        <v>0</v>
      </c>
      <c r="K13" s="66"/>
      <c r="L13" s="375"/>
      <c r="M13" s="376"/>
    </row>
    <row r="14" spans="1:16" ht="30" customHeight="1" x14ac:dyDescent="0.2">
      <c r="A14" s="57">
        <f t="shared" si="0"/>
        <v>5</v>
      </c>
      <c r="B14" s="58" t="s">
        <v>109</v>
      </c>
      <c r="C14" s="58"/>
      <c r="D14" s="66"/>
      <c r="E14" s="58"/>
      <c r="F14" s="58"/>
      <c r="G14" s="68"/>
      <c r="H14" s="59" t="s">
        <v>97</v>
      </c>
      <c r="I14" s="69"/>
      <c r="J14" s="56">
        <f t="shared" si="1"/>
        <v>0</v>
      </c>
      <c r="K14" s="66"/>
      <c r="L14" s="375"/>
      <c r="M14" s="376"/>
    </row>
    <row r="15" spans="1:16" ht="30" customHeight="1" x14ac:dyDescent="0.2">
      <c r="A15" s="57">
        <f t="shared" si="0"/>
        <v>6</v>
      </c>
      <c r="B15" s="58" t="s">
        <v>103</v>
      </c>
      <c r="C15" s="58"/>
      <c r="D15" s="66"/>
      <c r="E15" s="58"/>
      <c r="F15" s="58"/>
      <c r="G15" s="68"/>
      <c r="H15" s="59" t="s">
        <v>97</v>
      </c>
      <c r="I15" s="69"/>
      <c r="J15" s="56">
        <f t="shared" si="1"/>
        <v>0</v>
      </c>
      <c r="K15" s="66"/>
      <c r="L15" s="375"/>
      <c r="M15" s="376"/>
    </row>
    <row r="16" spans="1:16" ht="30" customHeight="1" x14ac:dyDescent="0.2">
      <c r="A16" s="57">
        <f t="shared" si="0"/>
        <v>7</v>
      </c>
      <c r="B16" s="58" t="s">
        <v>104</v>
      </c>
      <c r="C16" s="58"/>
      <c r="D16" s="66"/>
      <c r="E16" s="58"/>
      <c r="F16" s="58"/>
      <c r="G16" s="68"/>
      <c r="H16" s="59" t="s">
        <v>97</v>
      </c>
      <c r="I16" s="69"/>
      <c r="J16" s="56">
        <f t="shared" si="1"/>
        <v>0</v>
      </c>
      <c r="K16" s="66"/>
      <c r="L16" s="375"/>
      <c r="M16" s="376"/>
    </row>
    <row r="17" spans="1:13" ht="30" customHeight="1" x14ac:dyDescent="0.2">
      <c r="A17" s="57">
        <f t="shared" si="0"/>
        <v>8</v>
      </c>
      <c r="B17" s="58" t="s">
        <v>105</v>
      </c>
      <c r="C17" s="58"/>
      <c r="D17" s="66"/>
      <c r="E17" s="58"/>
      <c r="F17" s="58"/>
      <c r="G17" s="68"/>
      <c r="H17" s="59" t="s">
        <v>97</v>
      </c>
      <c r="I17" s="69"/>
      <c r="J17" s="56">
        <f t="shared" si="1"/>
        <v>0</v>
      </c>
      <c r="K17" s="66"/>
      <c r="L17" s="375"/>
      <c r="M17" s="376"/>
    </row>
    <row r="18" spans="1:13" ht="30" customHeight="1" x14ac:dyDescent="0.2">
      <c r="A18" s="57">
        <f t="shared" si="0"/>
        <v>9</v>
      </c>
      <c r="B18" s="58" t="s">
        <v>106</v>
      </c>
      <c r="C18" s="58"/>
      <c r="D18" s="66"/>
      <c r="E18" s="58"/>
      <c r="F18" s="58"/>
      <c r="G18" s="68"/>
      <c r="H18" s="59" t="s">
        <v>97</v>
      </c>
      <c r="I18" s="69"/>
      <c r="J18" s="56">
        <f t="shared" si="1"/>
        <v>0</v>
      </c>
      <c r="K18" s="66"/>
      <c r="L18" s="375"/>
      <c r="M18" s="376"/>
    </row>
    <row r="19" spans="1:13" ht="30" customHeight="1" x14ac:dyDescent="0.2">
      <c r="A19" s="72">
        <f t="shared" si="0"/>
        <v>10</v>
      </c>
      <c r="B19" s="73" t="s">
        <v>107</v>
      </c>
      <c r="C19" s="58"/>
      <c r="D19" s="66"/>
      <c r="E19" s="58"/>
      <c r="F19" s="58"/>
      <c r="G19" s="68"/>
      <c r="H19" s="59" t="s">
        <v>97</v>
      </c>
      <c r="I19" s="69"/>
      <c r="J19" s="56">
        <f t="shared" si="1"/>
        <v>0</v>
      </c>
      <c r="K19" s="66"/>
      <c r="L19" s="375"/>
      <c r="M19" s="376"/>
    </row>
    <row r="20" spans="1:13" ht="30" customHeight="1" x14ac:dyDescent="0.2">
      <c r="A20" s="74">
        <f t="shared" si="0"/>
        <v>11</v>
      </c>
      <c r="B20" s="75" t="s">
        <v>108</v>
      </c>
      <c r="C20" s="58"/>
      <c r="D20" s="66"/>
      <c r="E20" s="58"/>
      <c r="F20" s="58"/>
      <c r="G20" s="68"/>
      <c r="H20" s="59" t="s">
        <v>97</v>
      </c>
      <c r="I20" s="69"/>
      <c r="J20" s="56">
        <f t="shared" si="1"/>
        <v>0</v>
      </c>
      <c r="K20" s="66"/>
      <c r="L20" s="375"/>
      <c r="M20" s="376"/>
    </row>
    <row r="21" spans="1:13" ht="30" customHeight="1" x14ac:dyDescent="0.2">
      <c r="A21" s="57">
        <f t="shared" si="0"/>
        <v>12</v>
      </c>
      <c r="B21" s="58" t="s">
        <v>109</v>
      </c>
      <c r="C21" s="58"/>
      <c r="D21" s="66"/>
      <c r="E21" s="58"/>
      <c r="F21" s="58"/>
      <c r="G21" s="68"/>
      <c r="H21" s="59" t="s">
        <v>97</v>
      </c>
      <c r="I21" s="69"/>
      <c r="J21" s="56">
        <f t="shared" si="1"/>
        <v>0</v>
      </c>
      <c r="K21" s="66"/>
      <c r="L21" s="375"/>
      <c r="M21" s="376"/>
    </row>
    <row r="22" spans="1:13" ht="30" customHeight="1" x14ac:dyDescent="0.2">
      <c r="A22" s="57">
        <f t="shared" si="0"/>
        <v>13</v>
      </c>
      <c r="B22" s="58" t="s">
        <v>103</v>
      </c>
      <c r="C22" s="58"/>
      <c r="D22" s="66"/>
      <c r="E22" s="58"/>
      <c r="F22" s="58"/>
      <c r="G22" s="68"/>
      <c r="H22" s="59" t="s">
        <v>97</v>
      </c>
      <c r="I22" s="69"/>
      <c r="J22" s="56">
        <f t="shared" si="1"/>
        <v>0</v>
      </c>
      <c r="K22" s="66"/>
      <c r="L22" s="375"/>
      <c r="M22" s="376"/>
    </row>
    <row r="23" spans="1:13" ht="30" customHeight="1" x14ac:dyDescent="0.2">
      <c r="A23" s="57">
        <f t="shared" si="0"/>
        <v>14</v>
      </c>
      <c r="B23" s="58" t="s">
        <v>104</v>
      </c>
      <c r="C23" s="58"/>
      <c r="D23" s="66"/>
      <c r="E23" s="58"/>
      <c r="F23" s="58"/>
      <c r="G23" s="68"/>
      <c r="H23" s="59" t="s">
        <v>97</v>
      </c>
      <c r="I23" s="69"/>
      <c r="J23" s="56">
        <f t="shared" si="1"/>
        <v>0</v>
      </c>
      <c r="K23" s="66"/>
      <c r="L23" s="375"/>
      <c r="M23" s="376"/>
    </row>
    <row r="24" spans="1:13" ht="30" customHeight="1" x14ac:dyDescent="0.2">
      <c r="A24" s="57">
        <f t="shared" si="0"/>
        <v>15</v>
      </c>
      <c r="B24" s="58" t="s">
        <v>105</v>
      </c>
      <c r="C24" s="58"/>
      <c r="D24" s="66"/>
      <c r="E24" s="58"/>
      <c r="F24" s="58"/>
      <c r="G24" s="68"/>
      <c r="H24" s="59" t="s">
        <v>97</v>
      </c>
      <c r="I24" s="69"/>
      <c r="J24" s="56">
        <f t="shared" si="1"/>
        <v>0</v>
      </c>
      <c r="K24" s="66"/>
      <c r="L24" s="375"/>
      <c r="M24" s="376"/>
    </row>
    <row r="25" spans="1:13" ht="30" customHeight="1" x14ac:dyDescent="0.2">
      <c r="A25" s="57">
        <f t="shared" si="0"/>
        <v>16</v>
      </c>
      <c r="B25" s="58" t="s">
        <v>106</v>
      </c>
      <c r="C25" s="58"/>
      <c r="D25" s="66"/>
      <c r="E25" s="58"/>
      <c r="F25" s="58"/>
      <c r="G25" s="68"/>
      <c r="H25" s="59" t="s">
        <v>97</v>
      </c>
      <c r="I25" s="69"/>
      <c r="J25" s="56">
        <f t="shared" si="1"/>
        <v>0</v>
      </c>
      <c r="K25" s="66"/>
      <c r="L25" s="375"/>
      <c r="M25" s="376"/>
    </row>
    <row r="26" spans="1:13" ht="30" customHeight="1" x14ac:dyDescent="0.2">
      <c r="A26" s="72">
        <f t="shared" si="0"/>
        <v>17</v>
      </c>
      <c r="B26" s="73" t="s">
        <v>107</v>
      </c>
      <c r="C26" s="58"/>
      <c r="D26" s="66"/>
      <c r="E26" s="58"/>
      <c r="F26" s="58"/>
      <c r="G26" s="68"/>
      <c r="H26" s="59" t="s">
        <v>97</v>
      </c>
      <c r="I26" s="69"/>
      <c r="J26" s="56">
        <f t="shared" si="1"/>
        <v>0</v>
      </c>
      <c r="K26" s="66"/>
      <c r="L26" s="375"/>
      <c r="M26" s="376"/>
    </row>
    <row r="27" spans="1:13" ht="30" customHeight="1" x14ac:dyDescent="0.2">
      <c r="A27" s="74">
        <f t="shared" si="0"/>
        <v>18</v>
      </c>
      <c r="B27" s="75" t="s">
        <v>108</v>
      </c>
      <c r="C27" s="58"/>
      <c r="D27" s="66"/>
      <c r="E27" s="58"/>
      <c r="F27" s="58"/>
      <c r="G27" s="68"/>
      <c r="H27" s="59" t="s">
        <v>97</v>
      </c>
      <c r="I27" s="69"/>
      <c r="J27" s="56">
        <f t="shared" si="1"/>
        <v>0</v>
      </c>
      <c r="K27" s="66"/>
      <c r="L27" s="375"/>
      <c r="M27" s="376"/>
    </row>
    <row r="28" spans="1:13" ht="30" customHeight="1" x14ac:dyDescent="0.2">
      <c r="A28" s="57">
        <f t="shared" si="0"/>
        <v>19</v>
      </c>
      <c r="B28" s="58" t="s">
        <v>109</v>
      </c>
      <c r="C28" s="58"/>
      <c r="D28" s="66"/>
      <c r="E28" s="58"/>
      <c r="F28" s="58"/>
      <c r="G28" s="68"/>
      <c r="H28" s="59" t="s">
        <v>97</v>
      </c>
      <c r="I28" s="69"/>
      <c r="J28" s="56">
        <f t="shared" si="1"/>
        <v>0</v>
      </c>
      <c r="K28" s="66"/>
      <c r="L28" s="375"/>
      <c r="M28" s="376"/>
    </row>
    <row r="29" spans="1:13" ht="30" customHeight="1" x14ac:dyDescent="0.2">
      <c r="A29" s="57">
        <f t="shared" si="0"/>
        <v>20</v>
      </c>
      <c r="B29" s="58" t="s">
        <v>103</v>
      </c>
      <c r="C29" s="58"/>
      <c r="D29" s="66"/>
      <c r="E29" s="58"/>
      <c r="F29" s="58"/>
      <c r="G29" s="68"/>
      <c r="H29" s="59" t="s">
        <v>97</v>
      </c>
      <c r="I29" s="69"/>
      <c r="J29" s="56">
        <f t="shared" si="1"/>
        <v>0</v>
      </c>
      <c r="K29" s="66"/>
      <c r="L29" s="375"/>
      <c r="M29" s="376"/>
    </row>
    <row r="30" spans="1:13" ht="30" customHeight="1" x14ac:dyDescent="0.2">
      <c r="A30" s="57">
        <f t="shared" si="0"/>
        <v>21</v>
      </c>
      <c r="B30" s="58" t="s">
        <v>104</v>
      </c>
      <c r="C30" s="58"/>
      <c r="D30" s="66"/>
      <c r="E30" s="58"/>
      <c r="F30" s="58"/>
      <c r="G30" s="68"/>
      <c r="H30" s="59" t="s">
        <v>97</v>
      </c>
      <c r="I30" s="69"/>
      <c r="J30" s="56">
        <f t="shared" si="1"/>
        <v>0</v>
      </c>
      <c r="K30" s="66"/>
      <c r="L30" s="375"/>
      <c r="M30" s="376"/>
    </row>
    <row r="31" spans="1:13" ht="30" customHeight="1" x14ac:dyDescent="0.2">
      <c r="A31" s="57">
        <f t="shared" si="0"/>
        <v>22</v>
      </c>
      <c r="B31" s="58" t="s">
        <v>105</v>
      </c>
      <c r="C31" s="58"/>
      <c r="D31" s="66"/>
      <c r="E31" s="58"/>
      <c r="F31" s="58"/>
      <c r="G31" s="68"/>
      <c r="H31" s="59" t="s">
        <v>97</v>
      </c>
      <c r="I31" s="69"/>
      <c r="J31" s="56">
        <f t="shared" si="1"/>
        <v>0</v>
      </c>
      <c r="K31" s="66"/>
      <c r="L31" s="375"/>
      <c r="M31" s="376"/>
    </row>
    <row r="32" spans="1:13" ht="30" customHeight="1" x14ac:dyDescent="0.2">
      <c r="A32" s="57">
        <f t="shared" si="0"/>
        <v>23</v>
      </c>
      <c r="B32" s="58" t="s">
        <v>106</v>
      </c>
      <c r="C32" s="58"/>
      <c r="D32" s="66"/>
      <c r="E32" s="58"/>
      <c r="F32" s="58"/>
      <c r="G32" s="68"/>
      <c r="H32" s="59" t="s">
        <v>97</v>
      </c>
      <c r="I32" s="69"/>
      <c r="J32" s="56">
        <f t="shared" si="1"/>
        <v>0</v>
      </c>
      <c r="K32" s="66"/>
      <c r="L32" s="375"/>
      <c r="M32" s="376"/>
    </row>
    <row r="33" spans="1:16" ht="30" customHeight="1" x14ac:dyDescent="0.2">
      <c r="A33" s="72">
        <f t="shared" si="0"/>
        <v>24</v>
      </c>
      <c r="B33" s="73" t="s">
        <v>107</v>
      </c>
      <c r="C33" s="58"/>
      <c r="D33" s="66"/>
      <c r="E33" s="58"/>
      <c r="F33" s="58"/>
      <c r="G33" s="68"/>
      <c r="H33" s="59" t="s">
        <v>97</v>
      </c>
      <c r="I33" s="69"/>
      <c r="J33" s="56">
        <f t="shared" si="1"/>
        <v>0</v>
      </c>
      <c r="K33" s="66"/>
      <c r="L33" s="375"/>
      <c r="M33" s="376"/>
    </row>
    <row r="34" spans="1:16" ht="30" customHeight="1" x14ac:dyDescent="0.2">
      <c r="A34" s="74">
        <f t="shared" si="0"/>
        <v>25</v>
      </c>
      <c r="B34" s="75" t="s">
        <v>108</v>
      </c>
      <c r="C34" s="58"/>
      <c r="D34" s="66"/>
      <c r="E34" s="58"/>
      <c r="F34" s="58"/>
      <c r="G34" s="68"/>
      <c r="H34" s="59" t="s">
        <v>97</v>
      </c>
      <c r="I34" s="69"/>
      <c r="J34" s="56">
        <f>I34-G34</f>
        <v>0</v>
      </c>
      <c r="K34" s="66"/>
      <c r="L34" s="375"/>
      <c r="M34" s="376"/>
    </row>
    <row r="35" spans="1:16" ht="30" customHeight="1" x14ac:dyDescent="0.2">
      <c r="A35" s="57">
        <f t="shared" si="0"/>
        <v>26</v>
      </c>
      <c r="B35" s="58" t="s">
        <v>109</v>
      </c>
      <c r="C35" s="58"/>
      <c r="D35" s="66"/>
      <c r="E35" s="58"/>
      <c r="F35" s="58"/>
      <c r="G35" s="68"/>
      <c r="H35" s="59" t="s">
        <v>97</v>
      </c>
      <c r="I35" s="69"/>
      <c r="J35" s="56">
        <f t="shared" si="1"/>
        <v>0</v>
      </c>
      <c r="K35" s="66"/>
      <c r="L35" s="375"/>
      <c r="M35" s="376"/>
    </row>
    <row r="36" spans="1:16" ht="30" customHeight="1" x14ac:dyDescent="0.2">
      <c r="A36" s="57">
        <f t="shared" si="0"/>
        <v>27</v>
      </c>
      <c r="B36" s="58" t="s">
        <v>103</v>
      </c>
      <c r="C36" s="58"/>
      <c r="D36" s="66"/>
      <c r="E36" s="58"/>
      <c r="F36" s="58"/>
      <c r="G36" s="68"/>
      <c r="H36" s="59" t="s">
        <v>97</v>
      </c>
      <c r="I36" s="69"/>
      <c r="J36" s="56">
        <f t="shared" si="1"/>
        <v>0</v>
      </c>
      <c r="K36" s="66"/>
      <c r="L36" s="375"/>
      <c r="M36" s="376"/>
    </row>
    <row r="37" spans="1:16" ht="30" customHeight="1" x14ac:dyDescent="0.2">
      <c r="A37" s="57">
        <f t="shared" si="0"/>
        <v>28</v>
      </c>
      <c r="B37" s="58" t="s">
        <v>104</v>
      </c>
      <c r="C37" s="58"/>
      <c r="D37" s="66"/>
      <c r="E37" s="58"/>
      <c r="F37" s="58"/>
      <c r="G37" s="68"/>
      <c r="H37" s="59" t="s">
        <v>97</v>
      </c>
      <c r="I37" s="69"/>
      <c r="J37" s="56">
        <f t="shared" si="1"/>
        <v>0</v>
      </c>
      <c r="K37" s="66"/>
      <c r="L37" s="375"/>
      <c r="M37" s="376"/>
    </row>
    <row r="38" spans="1:16" ht="30" customHeight="1" x14ac:dyDescent="0.2">
      <c r="A38" s="74">
        <f t="shared" si="0"/>
        <v>29</v>
      </c>
      <c r="B38" s="75" t="s">
        <v>105</v>
      </c>
      <c r="C38" s="58"/>
      <c r="D38" s="66"/>
      <c r="E38" s="58"/>
      <c r="F38" s="58"/>
      <c r="G38" s="68"/>
      <c r="H38" s="59" t="s">
        <v>97</v>
      </c>
      <c r="I38" s="69"/>
      <c r="J38" s="56">
        <f t="shared" si="1"/>
        <v>0</v>
      </c>
      <c r="K38" s="66"/>
      <c r="L38" s="375"/>
      <c r="M38" s="376"/>
    </row>
    <row r="39" spans="1:16" ht="30" customHeight="1" x14ac:dyDescent="0.2">
      <c r="A39" s="57">
        <f t="shared" si="0"/>
        <v>30</v>
      </c>
      <c r="B39" s="58" t="s">
        <v>106</v>
      </c>
      <c r="C39" s="58"/>
      <c r="D39" s="66"/>
      <c r="E39" s="58"/>
      <c r="F39" s="58"/>
      <c r="G39" s="68"/>
      <c r="H39" s="59" t="s">
        <v>97</v>
      </c>
      <c r="I39" s="69"/>
      <c r="J39" s="56">
        <f t="shared" si="1"/>
        <v>0</v>
      </c>
      <c r="K39" s="66"/>
      <c r="L39" s="375"/>
      <c r="M39" s="376"/>
    </row>
    <row r="40" spans="1:16" ht="30" customHeight="1" thickBot="1" x14ac:dyDescent="0.25">
      <c r="A40" s="60"/>
      <c r="B40" s="61"/>
      <c r="C40" s="61"/>
      <c r="D40" s="67"/>
      <c r="E40" s="61"/>
      <c r="F40" s="61"/>
      <c r="G40" s="70"/>
      <c r="H40" s="62"/>
      <c r="I40" s="71"/>
      <c r="J40" s="63">
        <f t="shared" si="1"/>
        <v>0</v>
      </c>
      <c r="K40" s="67"/>
      <c r="L40" s="385"/>
      <c r="M40" s="386"/>
    </row>
    <row r="41" spans="1:16" ht="30" customHeight="1" x14ac:dyDescent="0.2">
      <c r="C41" s="64">
        <f>COUNTIF(C10:C40,"○")</f>
        <v>0</v>
      </c>
      <c r="D41" s="51" t="s">
        <v>110</v>
      </c>
      <c r="J41" s="190">
        <f>SUM(J10:J40)</f>
        <v>0</v>
      </c>
      <c r="K41" s="51" t="s">
        <v>55</v>
      </c>
      <c r="L41" s="191" t="e">
        <f>J41/C41</f>
        <v>#DIV/0!</v>
      </c>
      <c r="M41" s="54" t="s">
        <v>266</v>
      </c>
    </row>
    <row r="42" spans="1:16" ht="39.6" customHeight="1" x14ac:dyDescent="0.2">
      <c r="A42" s="366" t="s">
        <v>215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</row>
    <row r="43" spans="1:16" ht="30" customHeight="1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6" ht="30" customHeight="1" x14ac:dyDescent="0.2">
      <c r="A44" s="373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</row>
    <row r="45" spans="1:16" ht="30" customHeight="1" x14ac:dyDescent="0.2">
      <c r="A45" s="373" t="s">
        <v>209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O45" s="51" t="s">
        <v>206</v>
      </c>
      <c r="P45" s="51" t="s">
        <v>207</v>
      </c>
    </row>
    <row r="46" spans="1:16" ht="30" customHeight="1" thickBo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6" s="53" customFormat="1" ht="30" customHeight="1" x14ac:dyDescent="0.2">
      <c r="A47" s="369" t="s">
        <v>87</v>
      </c>
      <c r="B47" s="371" t="s">
        <v>88</v>
      </c>
      <c r="C47" s="371" t="s">
        <v>89</v>
      </c>
      <c r="D47" s="371" t="s">
        <v>90</v>
      </c>
      <c r="E47" s="371" t="s">
        <v>91</v>
      </c>
      <c r="F47" s="371"/>
      <c r="G47" s="371" t="s">
        <v>92</v>
      </c>
      <c r="H47" s="371"/>
      <c r="I47" s="371"/>
      <c r="J47" s="371"/>
      <c r="K47" s="371" t="s">
        <v>93</v>
      </c>
      <c r="L47" s="377" t="s">
        <v>94</v>
      </c>
      <c r="M47" s="378"/>
    </row>
    <row r="48" spans="1:16" s="53" customFormat="1" ht="30" customHeight="1" thickBot="1" x14ac:dyDescent="0.25">
      <c r="A48" s="370"/>
      <c r="B48" s="372"/>
      <c r="C48" s="372"/>
      <c r="D48" s="372"/>
      <c r="E48" s="76" t="s">
        <v>208</v>
      </c>
      <c r="F48" s="76" t="s">
        <v>95</v>
      </c>
      <c r="G48" s="77" t="s">
        <v>96</v>
      </c>
      <c r="H48" s="78" t="s">
        <v>97</v>
      </c>
      <c r="I48" s="79" t="s">
        <v>98</v>
      </c>
      <c r="J48" s="76" t="s">
        <v>99</v>
      </c>
      <c r="K48" s="372"/>
      <c r="L48" s="379"/>
      <c r="M48" s="380"/>
    </row>
    <row r="49" spans="1:13" s="54" customFormat="1" ht="30" customHeight="1" thickBot="1" x14ac:dyDescent="0.25">
      <c r="A49" s="98" t="s">
        <v>100</v>
      </c>
      <c r="B49" s="99" t="s">
        <v>101</v>
      </c>
      <c r="C49" s="99" t="s">
        <v>204</v>
      </c>
      <c r="D49" s="100" t="s">
        <v>117</v>
      </c>
      <c r="E49" s="99" t="s">
        <v>204</v>
      </c>
      <c r="F49" s="99" t="s">
        <v>204</v>
      </c>
      <c r="G49" s="101">
        <v>0.75</v>
      </c>
      <c r="H49" s="102" t="s">
        <v>97</v>
      </c>
      <c r="I49" s="103">
        <v>0.85416666666666663</v>
      </c>
      <c r="J49" s="104">
        <f>I49-G49</f>
        <v>0.10416666666666663</v>
      </c>
      <c r="K49" s="100" t="s">
        <v>102</v>
      </c>
      <c r="L49" s="381" t="s">
        <v>111</v>
      </c>
      <c r="M49" s="382"/>
    </row>
    <row r="50" spans="1:13" ht="30" customHeight="1" x14ac:dyDescent="0.2">
      <c r="A50" s="113">
        <v>1</v>
      </c>
      <c r="B50" s="114" t="s">
        <v>107</v>
      </c>
      <c r="C50" s="107"/>
      <c r="D50" s="108"/>
      <c r="E50" s="107"/>
      <c r="F50" s="107"/>
      <c r="G50" s="109"/>
      <c r="H50" s="110" t="s">
        <v>97</v>
      </c>
      <c r="I50" s="111"/>
      <c r="J50" s="112">
        <f>I50-G50</f>
        <v>0</v>
      </c>
      <c r="K50" s="108"/>
      <c r="L50" s="383"/>
      <c r="M50" s="384"/>
    </row>
    <row r="51" spans="1:13" ht="30" customHeight="1" x14ac:dyDescent="0.2">
      <c r="A51" s="74">
        <f t="shared" ref="A51:A79" si="2">A50+1</f>
        <v>2</v>
      </c>
      <c r="B51" s="75" t="s">
        <v>108</v>
      </c>
      <c r="C51" s="58"/>
      <c r="D51" s="66"/>
      <c r="E51" s="58"/>
      <c r="F51" s="58"/>
      <c r="G51" s="68"/>
      <c r="H51" s="59" t="s">
        <v>97</v>
      </c>
      <c r="I51" s="69"/>
      <c r="J51" s="56">
        <f t="shared" ref="J51:J73" si="3">I51-G51</f>
        <v>0</v>
      </c>
      <c r="K51" s="66"/>
      <c r="L51" s="375"/>
      <c r="M51" s="376"/>
    </row>
    <row r="52" spans="1:13" ht="30" customHeight="1" x14ac:dyDescent="0.2">
      <c r="A52" s="74">
        <f t="shared" si="2"/>
        <v>3</v>
      </c>
      <c r="B52" s="75" t="s">
        <v>109</v>
      </c>
      <c r="C52" s="58"/>
      <c r="D52" s="66"/>
      <c r="E52" s="58"/>
      <c r="F52" s="58"/>
      <c r="G52" s="68"/>
      <c r="H52" s="59" t="s">
        <v>97</v>
      </c>
      <c r="I52" s="69"/>
      <c r="J52" s="56">
        <f t="shared" si="3"/>
        <v>0</v>
      </c>
      <c r="K52" s="66"/>
      <c r="L52" s="375"/>
      <c r="M52" s="376"/>
    </row>
    <row r="53" spans="1:13" ht="30" customHeight="1" x14ac:dyDescent="0.2">
      <c r="A53" s="74">
        <f t="shared" si="2"/>
        <v>4</v>
      </c>
      <c r="B53" s="75" t="s">
        <v>103</v>
      </c>
      <c r="C53" s="58"/>
      <c r="D53" s="66"/>
      <c r="E53" s="58"/>
      <c r="F53" s="58"/>
      <c r="G53" s="68"/>
      <c r="H53" s="59" t="s">
        <v>97</v>
      </c>
      <c r="I53" s="69"/>
      <c r="J53" s="56">
        <f t="shared" si="3"/>
        <v>0</v>
      </c>
      <c r="K53" s="66"/>
      <c r="L53" s="375"/>
      <c r="M53" s="376"/>
    </row>
    <row r="54" spans="1:13" ht="30" customHeight="1" x14ac:dyDescent="0.2">
      <c r="A54" s="74">
        <f t="shared" si="2"/>
        <v>5</v>
      </c>
      <c r="B54" s="75" t="s">
        <v>104</v>
      </c>
      <c r="C54" s="58"/>
      <c r="D54" s="66"/>
      <c r="E54" s="58"/>
      <c r="F54" s="58"/>
      <c r="G54" s="68"/>
      <c r="H54" s="59" t="s">
        <v>97</v>
      </c>
      <c r="I54" s="69"/>
      <c r="J54" s="56">
        <f t="shared" si="3"/>
        <v>0</v>
      </c>
      <c r="K54" s="66"/>
      <c r="L54" s="375"/>
      <c r="M54" s="376"/>
    </row>
    <row r="55" spans="1:13" ht="30" customHeight="1" x14ac:dyDescent="0.2">
      <c r="A55" s="80">
        <f t="shared" si="2"/>
        <v>6</v>
      </c>
      <c r="B55" s="81" t="s">
        <v>105</v>
      </c>
      <c r="C55" s="58"/>
      <c r="D55" s="66"/>
      <c r="E55" s="58"/>
      <c r="F55" s="58"/>
      <c r="G55" s="68"/>
      <c r="H55" s="59" t="s">
        <v>97</v>
      </c>
      <c r="I55" s="69"/>
      <c r="J55" s="56">
        <f t="shared" si="3"/>
        <v>0</v>
      </c>
      <c r="K55" s="66"/>
      <c r="L55" s="375"/>
      <c r="M55" s="376"/>
    </row>
    <row r="56" spans="1:13" ht="30" customHeight="1" x14ac:dyDescent="0.2">
      <c r="A56" s="80">
        <f t="shared" si="2"/>
        <v>7</v>
      </c>
      <c r="B56" s="81" t="s">
        <v>106</v>
      </c>
      <c r="C56" s="58"/>
      <c r="D56" s="66"/>
      <c r="E56" s="58"/>
      <c r="F56" s="58"/>
      <c r="G56" s="68"/>
      <c r="H56" s="59" t="s">
        <v>97</v>
      </c>
      <c r="I56" s="69"/>
      <c r="J56" s="56">
        <f t="shared" si="3"/>
        <v>0</v>
      </c>
      <c r="K56" s="66"/>
      <c r="L56" s="375"/>
      <c r="M56" s="376"/>
    </row>
    <row r="57" spans="1:13" ht="30" customHeight="1" x14ac:dyDescent="0.2">
      <c r="A57" s="72">
        <f t="shared" si="2"/>
        <v>8</v>
      </c>
      <c r="B57" s="73" t="s">
        <v>107</v>
      </c>
      <c r="C57" s="58"/>
      <c r="D57" s="66"/>
      <c r="E57" s="58"/>
      <c r="F57" s="58"/>
      <c r="G57" s="68"/>
      <c r="H57" s="59" t="s">
        <v>97</v>
      </c>
      <c r="I57" s="69"/>
      <c r="J57" s="56">
        <f t="shared" si="3"/>
        <v>0</v>
      </c>
      <c r="K57" s="66"/>
      <c r="L57" s="375"/>
      <c r="M57" s="376"/>
    </row>
    <row r="58" spans="1:13" ht="30" customHeight="1" x14ac:dyDescent="0.2">
      <c r="A58" s="74">
        <f t="shared" si="2"/>
        <v>9</v>
      </c>
      <c r="B58" s="75" t="s">
        <v>108</v>
      </c>
      <c r="C58" s="58"/>
      <c r="D58" s="66"/>
      <c r="E58" s="58"/>
      <c r="F58" s="58"/>
      <c r="G58" s="68"/>
      <c r="H58" s="59" t="s">
        <v>97</v>
      </c>
      <c r="I58" s="69"/>
      <c r="J58" s="56">
        <f t="shared" si="3"/>
        <v>0</v>
      </c>
      <c r="K58" s="66"/>
      <c r="L58" s="375"/>
      <c r="M58" s="376"/>
    </row>
    <row r="59" spans="1:13" ht="30" customHeight="1" x14ac:dyDescent="0.2">
      <c r="A59" s="80">
        <f t="shared" si="2"/>
        <v>10</v>
      </c>
      <c r="B59" s="81" t="s">
        <v>109</v>
      </c>
      <c r="C59" s="58"/>
      <c r="D59" s="66"/>
      <c r="E59" s="58"/>
      <c r="F59" s="58"/>
      <c r="G59" s="68"/>
      <c r="H59" s="59" t="s">
        <v>97</v>
      </c>
      <c r="I59" s="69"/>
      <c r="J59" s="56">
        <f t="shared" si="3"/>
        <v>0</v>
      </c>
      <c r="K59" s="66"/>
      <c r="L59" s="375"/>
      <c r="M59" s="376"/>
    </row>
    <row r="60" spans="1:13" ht="30" customHeight="1" x14ac:dyDescent="0.2">
      <c r="A60" s="80">
        <f t="shared" si="2"/>
        <v>11</v>
      </c>
      <c r="B60" s="81" t="s">
        <v>103</v>
      </c>
      <c r="C60" s="58"/>
      <c r="D60" s="66"/>
      <c r="E60" s="58"/>
      <c r="F60" s="58"/>
      <c r="G60" s="68"/>
      <c r="H60" s="59" t="s">
        <v>97</v>
      </c>
      <c r="I60" s="69"/>
      <c r="J60" s="56">
        <f t="shared" si="3"/>
        <v>0</v>
      </c>
      <c r="K60" s="66"/>
      <c r="L60" s="375"/>
      <c r="M60" s="376"/>
    </row>
    <row r="61" spans="1:13" ht="30" customHeight="1" x14ac:dyDescent="0.2">
      <c r="A61" s="80">
        <f t="shared" si="2"/>
        <v>12</v>
      </c>
      <c r="B61" s="81" t="s">
        <v>104</v>
      </c>
      <c r="C61" s="58"/>
      <c r="D61" s="66"/>
      <c r="E61" s="58"/>
      <c r="F61" s="58"/>
      <c r="G61" s="68"/>
      <c r="H61" s="59" t="s">
        <v>97</v>
      </c>
      <c r="I61" s="69"/>
      <c r="J61" s="56">
        <f t="shared" si="3"/>
        <v>0</v>
      </c>
      <c r="K61" s="66"/>
      <c r="L61" s="375"/>
      <c r="M61" s="376"/>
    </row>
    <row r="62" spans="1:13" ht="30" customHeight="1" x14ac:dyDescent="0.2">
      <c r="A62" s="80">
        <f t="shared" si="2"/>
        <v>13</v>
      </c>
      <c r="B62" s="81" t="s">
        <v>105</v>
      </c>
      <c r="C62" s="58"/>
      <c r="D62" s="66"/>
      <c r="E62" s="58"/>
      <c r="F62" s="58"/>
      <c r="G62" s="68"/>
      <c r="H62" s="59" t="s">
        <v>97</v>
      </c>
      <c r="I62" s="69"/>
      <c r="J62" s="56">
        <f t="shared" si="3"/>
        <v>0</v>
      </c>
      <c r="K62" s="66"/>
      <c r="L62" s="375"/>
      <c r="M62" s="376"/>
    </row>
    <row r="63" spans="1:13" ht="30" customHeight="1" x14ac:dyDescent="0.2">
      <c r="A63" s="80">
        <f t="shared" si="2"/>
        <v>14</v>
      </c>
      <c r="B63" s="81" t="s">
        <v>106</v>
      </c>
      <c r="C63" s="58"/>
      <c r="D63" s="66"/>
      <c r="E63" s="58"/>
      <c r="F63" s="58"/>
      <c r="G63" s="68"/>
      <c r="H63" s="59" t="s">
        <v>97</v>
      </c>
      <c r="I63" s="69"/>
      <c r="J63" s="56">
        <f t="shared" si="3"/>
        <v>0</v>
      </c>
      <c r="K63" s="66"/>
      <c r="L63" s="375"/>
      <c r="M63" s="376"/>
    </row>
    <row r="64" spans="1:13" ht="30" customHeight="1" x14ac:dyDescent="0.2">
      <c r="A64" s="72">
        <f t="shared" si="2"/>
        <v>15</v>
      </c>
      <c r="B64" s="73" t="s">
        <v>107</v>
      </c>
      <c r="C64" s="58"/>
      <c r="D64" s="66"/>
      <c r="E64" s="58"/>
      <c r="F64" s="58"/>
      <c r="G64" s="68"/>
      <c r="H64" s="59" t="s">
        <v>97</v>
      </c>
      <c r="I64" s="69"/>
      <c r="J64" s="56">
        <f t="shared" si="3"/>
        <v>0</v>
      </c>
      <c r="K64" s="66"/>
      <c r="L64" s="375"/>
      <c r="M64" s="376"/>
    </row>
    <row r="65" spans="1:13" ht="30" customHeight="1" x14ac:dyDescent="0.2">
      <c r="A65" s="74">
        <f t="shared" si="2"/>
        <v>16</v>
      </c>
      <c r="B65" s="75" t="s">
        <v>108</v>
      </c>
      <c r="C65" s="58"/>
      <c r="D65" s="66"/>
      <c r="E65" s="58"/>
      <c r="F65" s="58"/>
      <c r="G65" s="68"/>
      <c r="H65" s="59" t="s">
        <v>97</v>
      </c>
      <c r="I65" s="69"/>
      <c r="J65" s="56">
        <f t="shared" si="3"/>
        <v>0</v>
      </c>
      <c r="K65" s="66"/>
      <c r="L65" s="375"/>
      <c r="M65" s="376"/>
    </row>
    <row r="66" spans="1:13" ht="30" customHeight="1" x14ac:dyDescent="0.2">
      <c r="A66" s="80">
        <f t="shared" si="2"/>
        <v>17</v>
      </c>
      <c r="B66" s="81" t="s">
        <v>109</v>
      </c>
      <c r="C66" s="58"/>
      <c r="D66" s="66"/>
      <c r="E66" s="58"/>
      <c r="F66" s="58"/>
      <c r="G66" s="68"/>
      <c r="H66" s="59" t="s">
        <v>97</v>
      </c>
      <c r="I66" s="69"/>
      <c r="J66" s="56">
        <f t="shared" si="3"/>
        <v>0</v>
      </c>
      <c r="K66" s="66"/>
      <c r="L66" s="375"/>
      <c r="M66" s="376"/>
    </row>
    <row r="67" spans="1:13" ht="30" customHeight="1" x14ac:dyDescent="0.2">
      <c r="A67" s="80">
        <f t="shared" si="2"/>
        <v>18</v>
      </c>
      <c r="B67" s="81" t="s">
        <v>103</v>
      </c>
      <c r="C67" s="58"/>
      <c r="D67" s="66"/>
      <c r="E67" s="58"/>
      <c r="F67" s="58"/>
      <c r="G67" s="68"/>
      <c r="H67" s="59" t="s">
        <v>97</v>
      </c>
      <c r="I67" s="69"/>
      <c r="J67" s="56">
        <f t="shared" si="3"/>
        <v>0</v>
      </c>
      <c r="K67" s="66"/>
      <c r="L67" s="375"/>
      <c r="M67" s="376"/>
    </row>
    <row r="68" spans="1:13" ht="30" customHeight="1" x14ac:dyDescent="0.2">
      <c r="A68" s="80">
        <f t="shared" si="2"/>
        <v>19</v>
      </c>
      <c r="B68" s="81" t="s">
        <v>104</v>
      </c>
      <c r="C68" s="58"/>
      <c r="D68" s="66"/>
      <c r="E68" s="58"/>
      <c r="F68" s="58"/>
      <c r="G68" s="68"/>
      <c r="H68" s="59" t="s">
        <v>97</v>
      </c>
      <c r="I68" s="69"/>
      <c r="J68" s="56">
        <f t="shared" si="3"/>
        <v>0</v>
      </c>
      <c r="K68" s="66"/>
      <c r="L68" s="375"/>
      <c r="M68" s="376"/>
    </row>
    <row r="69" spans="1:13" ht="30" customHeight="1" x14ac:dyDescent="0.2">
      <c r="A69" s="80">
        <f t="shared" si="2"/>
        <v>20</v>
      </c>
      <c r="B69" s="81" t="s">
        <v>105</v>
      </c>
      <c r="C69" s="58"/>
      <c r="D69" s="66"/>
      <c r="E69" s="58"/>
      <c r="F69" s="58"/>
      <c r="G69" s="68"/>
      <c r="H69" s="59" t="s">
        <v>97</v>
      </c>
      <c r="I69" s="69"/>
      <c r="J69" s="56">
        <f t="shared" si="3"/>
        <v>0</v>
      </c>
      <c r="K69" s="66"/>
      <c r="L69" s="375"/>
      <c r="M69" s="376"/>
    </row>
    <row r="70" spans="1:13" ht="30" customHeight="1" x14ac:dyDescent="0.2">
      <c r="A70" s="80">
        <f t="shared" si="2"/>
        <v>21</v>
      </c>
      <c r="B70" s="81" t="s">
        <v>106</v>
      </c>
      <c r="C70" s="58"/>
      <c r="D70" s="66"/>
      <c r="E70" s="58"/>
      <c r="F70" s="58"/>
      <c r="G70" s="68"/>
      <c r="H70" s="59" t="s">
        <v>97</v>
      </c>
      <c r="I70" s="69"/>
      <c r="J70" s="56">
        <f t="shared" si="3"/>
        <v>0</v>
      </c>
      <c r="K70" s="66"/>
      <c r="L70" s="375"/>
      <c r="M70" s="376"/>
    </row>
    <row r="71" spans="1:13" ht="30" customHeight="1" x14ac:dyDescent="0.2">
      <c r="A71" s="72">
        <f t="shared" si="2"/>
        <v>22</v>
      </c>
      <c r="B71" s="73" t="s">
        <v>107</v>
      </c>
      <c r="C71" s="58"/>
      <c r="D71" s="66"/>
      <c r="E71" s="58"/>
      <c r="F71" s="58"/>
      <c r="G71" s="68"/>
      <c r="H71" s="59" t="s">
        <v>97</v>
      </c>
      <c r="I71" s="69"/>
      <c r="J71" s="56">
        <f t="shared" si="3"/>
        <v>0</v>
      </c>
      <c r="K71" s="66"/>
      <c r="L71" s="375"/>
      <c r="M71" s="376"/>
    </row>
    <row r="72" spans="1:13" ht="30" customHeight="1" x14ac:dyDescent="0.2">
      <c r="A72" s="74">
        <f t="shared" si="2"/>
        <v>23</v>
      </c>
      <c r="B72" s="75" t="s">
        <v>108</v>
      </c>
      <c r="C72" s="58"/>
      <c r="D72" s="66"/>
      <c r="E72" s="58"/>
      <c r="F72" s="58"/>
      <c r="G72" s="68"/>
      <c r="H72" s="59" t="s">
        <v>97</v>
      </c>
      <c r="I72" s="69"/>
      <c r="J72" s="56">
        <f t="shared" si="3"/>
        <v>0</v>
      </c>
      <c r="K72" s="66"/>
      <c r="L72" s="375"/>
      <c r="M72" s="376"/>
    </row>
    <row r="73" spans="1:13" ht="30" customHeight="1" x14ac:dyDescent="0.2">
      <c r="A73" s="80">
        <f t="shared" si="2"/>
        <v>24</v>
      </c>
      <c r="B73" s="81" t="s">
        <v>109</v>
      </c>
      <c r="C73" s="58"/>
      <c r="D73" s="66"/>
      <c r="E73" s="58"/>
      <c r="F73" s="58"/>
      <c r="G73" s="68"/>
      <c r="H73" s="59" t="s">
        <v>97</v>
      </c>
      <c r="I73" s="69"/>
      <c r="J73" s="56">
        <f t="shared" si="3"/>
        <v>0</v>
      </c>
      <c r="K73" s="66"/>
      <c r="L73" s="375"/>
      <c r="M73" s="376"/>
    </row>
    <row r="74" spans="1:13" ht="30" customHeight="1" x14ac:dyDescent="0.2">
      <c r="A74" s="80">
        <f t="shared" si="2"/>
        <v>25</v>
      </c>
      <c r="B74" s="81" t="s">
        <v>103</v>
      </c>
      <c r="C74" s="58"/>
      <c r="D74" s="66"/>
      <c r="E74" s="58"/>
      <c r="F74" s="58"/>
      <c r="G74" s="68"/>
      <c r="H74" s="59" t="s">
        <v>97</v>
      </c>
      <c r="I74" s="69"/>
      <c r="J74" s="56">
        <f>I74-G74</f>
        <v>0</v>
      </c>
      <c r="K74" s="66"/>
      <c r="L74" s="375"/>
      <c r="M74" s="376"/>
    </row>
    <row r="75" spans="1:13" ht="30" customHeight="1" x14ac:dyDescent="0.2">
      <c r="A75" s="80">
        <f t="shared" si="2"/>
        <v>26</v>
      </c>
      <c r="B75" s="81" t="s">
        <v>104</v>
      </c>
      <c r="C75" s="58"/>
      <c r="D75" s="66"/>
      <c r="E75" s="58"/>
      <c r="F75" s="58"/>
      <c r="G75" s="68"/>
      <c r="H75" s="59" t="s">
        <v>97</v>
      </c>
      <c r="I75" s="69"/>
      <c r="J75" s="56">
        <f t="shared" ref="J75:J80" si="4">I75-G75</f>
        <v>0</v>
      </c>
      <c r="K75" s="66"/>
      <c r="L75" s="375"/>
      <c r="M75" s="376"/>
    </row>
    <row r="76" spans="1:13" ht="30" customHeight="1" x14ac:dyDescent="0.2">
      <c r="A76" s="80">
        <f t="shared" si="2"/>
        <v>27</v>
      </c>
      <c r="B76" s="81" t="s">
        <v>105</v>
      </c>
      <c r="C76" s="58"/>
      <c r="D76" s="66"/>
      <c r="E76" s="58"/>
      <c r="F76" s="58"/>
      <c r="G76" s="68"/>
      <c r="H76" s="59" t="s">
        <v>97</v>
      </c>
      <c r="I76" s="69"/>
      <c r="J76" s="56">
        <f t="shared" si="4"/>
        <v>0</v>
      </c>
      <c r="K76" s="66"/>
      <c r="L76" s="375"/>
      <c r="M76" s="376"/>
    </row>
    <row r="77" spans="1:13" ht="30" customHeight="1" x14ac:dyDescent="0.2">
      <c r="A77" s="80">
        <f t="shared" si="2"/>
        <v>28</v>
      </c>
      <c r="B77" s="81" t="s">
        <v>106</v>
      </c>
      <c r="C77" s="58"/>
      <c r="D77" s="66"/>
      <c r="E77" s="58"/>
      <c r="F77" s="58"/>
      <c r="G77" s="68"/>
      <c r="H77" s="59" t="s">
        <v>97</v>
      </c>
      <c r="I77" s="69"/>
      <c r="J77" s="56">
        <f t="shared" si="4"/>
        <v>0</v>
      </c>
      <c r="K77" s="66"/>
      <c r="L77" s="375"/>
      <c r="M77" s="376"/>
    </row>
    <row r="78" spans="1:13" ht="30" customHeight="1" x14ac:dyDescent="0.2">
      <c r="A78" s="72">
        <f t="shared" si="2"/>
        <v>29</v>
      </c>
      <c r="B78" s="73" t="s">
        <v>107</v>
      </c>
      <c r="C78" s="58"/>
      <c r="D78" s="66"/>
      <c r="E78" s="58"/>
      <c r="F78" s="58"/>
      <c r="G78" s="68"/>
      <c r="H78" s="59" t="s">
        <v>97</v>
      </c>
      <c r="I78" s="69"/>
      <c r="J78" s="56">
        <f t="shared" si="4"/>
        <v>0</v>
      </c>
      <c r="K78" s="66"/>
      <c r="L78" s="375"/>
      <c r="M78" s="376"/>
    </row>
    <row r="79" spans="1:13" ht="30" customHeight="1" x14ac:dyDescent="0.2">
      <c r="A79" s="74">
        <f t="shared" si="2"/>
        <v>30</v>
      </c>
      <c r="B79" s="75" t="s">
        <v>108</v>
      </c>
      <c r="C79" s="58"/>
      <c r="D79" s="66"/>
      <c r="E79" s="58"/>
      <c r="F79" s="58"/>
      <c r="G79" s="68"/>
      <c r="H79" s="59" t="s">
        <v>97</v>
      </c>
      <c r="I79" s="69"/>
      <c r="J79" s="56">
        <f t="shared" si="4"/>
        <v>0</v>
      </c>
      <c r="K79" s="66"/>
      <c r="L79" s="375"/>
      <c r="M79" s="376"/>
    </row>
    <row r="80" spans="1:13" ht="30" customHeight="1" thickBot="1" x14ac:dyDescent="0.25">
      <c r="A80" s="60">
        <v>31</v>
      </c>
      <c r="B80" s="61" t="s">
        <v>109</v>
      </c>
      <c r="C80" s="61"/>
      <c r="D80" s="67"/>
      <c r="E80" s="61"/>
      <c r="F80" s="61"/>
      <c r="G80" s="70"/>
      <c r="H80" s="62" t="s">
        <v>97</v>
      </c>
      <c r="I80" s="71"/>
      <c r="J80" s="63">
        <f t="shared" si="4"/>
        <v>0</v>
      </c>
      <c r="K80" s="67"/>
      <c r="L80" s="385"/>
      <c r="M80" s="386"/>
    </row>
    <row r="81" spans="1:16" ht="30" customHeight="1" x14ac:dyDescent="0.2">
      <c r="C81" s="64">
        <f>COUNTIF(C50:C80,"○")</f>
        <v>0</v>
      </c>
      <c r="D81" s="51" t="s">
        <v>110</v>
      </c>
      <c r="J81" s="190">
        <f>SUM(J50:J80)</f>
        <v>0</v>
      </c>
      <c r="K81" s="51" t="s">
        <v>55</v>
      </c>
      <c r="L81" s="187" t="e">
        <f>J81/C81</f>
        <v>#DIV/0!</v>
      </c>
      <c r="M81" s="54" t="s">
        <v>266</v>
      </c>
    </row>
    <row r="82" spans="1:16" ht="39.6" customHeight="1" x14ac:dyDescent="0.2">
      <c r="A82" s="366" t="s">
        <v>215</v>
      </c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</row>
    <row r="83" spans="1:16" ht="30" customHeight="1" x14ac:dyDescent="0.2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6" ht="30" customHeight="1" x14ac:dyDescent="0.2">
      <c r="A84" s="373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</row>
    <row r="85" spans="1:16" ht="30" customHeight="1" x14ac:dyDescent="0.2">
      <c r="A85" s="373" t="s">
        <v>211</v>
      </c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O85" s="51" t="s">
        <v>206</v>
      </c>
      <c r="P85" s="51" t="s">
        <v>207</v>
      </c>
    </row>
    <row r="86" spans="1:16" ht="30" customHeight="1" thickBo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6" s="53" customFormat="1" ht="30" customHeight="1" x14ac:dyDescent="0.2">
      <c r="A87" s="369" t="s">
        <v>87</v>
      </c>
      <c r="B87" s="371" t="s">
        <v>88</v>
      </c>
      <c r="C87" s="371" t="s">
        <v>89</v>
      </c>
      <c r="D87" s="371" t="s">
        <v>90</v>
      </c>
      <c r="E87" s="371" t="s">
        <v>91</v>
      </c>
      <c r="F87" s="371"/>
      <c r="G87" s="371" t="s">
        <v>92</v>
      </c>
      <c r="H87" s="371"/>
      <c r="I87" s="371"/>
      <c r="J87" s="371"/>
      <c r="K87" s="371" t="s">
        <v>93</v>
      </c>
      <c r="L87" s="377" t="s">
        <v>94</v>
      </c>
      <c r="M87" s="378"/>
    </row>
    <row r="88" spans="1:16" s="53" customFormat="1" ht="30" customHeight="1" thickBot="1" x14ac:dyDescent="0.25">
      <c r="A88" s="370"/>
      <c r="B88" s="372"/>
      <c r="C88" s="372"/>
      <c r="D88" s="372"/>
      <c r="E88" s="76" t="s">
        <v>208</v>
      </c>
      <c r="F88" s="76" t="s">
        <v>95</v>
      </c>
      <c r="G88" s="77" t="s">
        <v>96</v>
      </c>
      <c r="H88" s="78" t="s">
        <v>97</v>
      </c>
      <c r="I88" s="79" t="s">
        <v>98</v>
      </c>
      <c r="J88" s="76" t="s">
        <v>99</v>
      </c>
      <c r="K88" s="372"/>
      <c r="L88" s="379"/>
      <c r="M88" s="380"/>
    </row>
    <row r="89" spans="1:16" s="54" customFormat="1" ht="30" customHeight="1" thickBot="1" x14ac:dyDescent="0.25">
      <c r="A89" s="98" t="s">
        <v>100</v>
      </c>
      <c r="B89" s="99" t="s">
        <v>101</v>
      </c>
      <c r="C89" s="99" t="s">
        <v>204</v>
      </c>
      <c r="D89" s="100" t="s">
        <v>117</v>
      </c>
      <c r="E89" s="99" t="s">
        <v>204</v>
      </c>
      <c r="F89" s="99" t="s">
        <v>204</v>
      </c>
      <c r="G89" s="101">
        <v>0.75</v>
      </c>
      <c r="H89" s="102" t="s">
        <v>97</v>
      </c>
      <c r="I89" s="103">
        <v>0.85416666666666663</v>
      </c>
      <c r="J89" s="104">
        <f>I89-G89</f>
        <v>0.10416666666666663</v>
      </c>
      <c r="K89" s="100" t="s">
        <v>102</v>
      </c>
      <c r="L89" s="381" t="s">
        <v>111</v>
      </c>
      <c r="M89" s="382"/>
    </row>
    <row r="90" spans="1:16" ht="30" customHeight="1" x14ac:dyDescent="0.2">
      <c r="A90" s="105">
        <v>1</v>
      </c>
      <c r="B90" s="106" t="s">
        <v>103</v>
      </c>
      <c r="C90" s="107"/>
      <c r="D90" s="108"/>
      <c r="E90" s="107"/>
      <c r="F90" s="107"/>
      <c r="G90" s="109"/>
      <c r="H90" s="110" t="s">
        <v>97</v>
      </c>
      <c r="I90" s="111"/>
      <c r="J90" s="112">
        <f>I90-G90</f>
        <v>0</v>
      </c>
      <c r="K90" s="108"/>
      <c r="L90" s="383"/>
      <c r="M90" s="384"/>
    </row>
    <row r="91" spans="1:16" ht="30" customHeight="1" x14ac:dyDescent="0.2">
      <c r="A91" s="80">
        <f t="shared" ref="A91:A119" si="5">A90+1</f>
        <v>2</v>
      </c>
      <c r="B91" s="81" t="s">
        <v>104</v>
      </c>
      <c r="C91" s="58"/>
      <c r="D91" s="66"/>
      <c r="E91" s="58"/>
      <c r="F91" s="58"/>
      <c r="G91" s="68"/>
      <c r="H91" s="59" t="s">
        <v>97</v>
      </c>
      <c r="I91" s="69"/>
      <c r="J91" s="56">
        <f t="shared" ref="J91:J113" si="6">I91-G91</f>
        <v>0</v>
      </c>
      <c r="K91" s="66"/>
      <c r="L91" s="375"/>
      <c r="M91" s="376"/>
    </row>
    <row r="92" spans="1:16" ht="30" customHeight="1" x14ac:dyDescent="0.2">
      <c r="A92" s="80">
        <f t="shared" si="5"/>
        <v>3</v>
      </c>
      <c r="B92" s="81" t="s">
        <v>105</v>
      </c>
      <c r="C92" s="58"/>
      <c r="D92" s="66"/>
      <c r="E92" s="58"/>
      <c r="F92" s="58"/>
      <c r="G92" s="68"/>
      <c r="H92" s="59" t="s">
        <v>97</v>
      </c>
      <c r="I92" s="69"/>
      <c r="J92" s="56">
        <f t="shared" si="6"/>
        <v>0</v>
      </c>
      <c r="K92" s="66"/>
      <c r="L92" s="375"/>
      <c r="M92" s="376"/>
    </row>
    <row r="93" spans="1:16" ht="30" customHeight="1" x14ac:dyDescent="0.2">
      <c r="A93" s="80">
        <f t="shared" si="5"/>
        <v>4</v>
      </c>
      <c r="B93" s="81" t="s">
        <v>106</v>
      </c>
      <c r="C93" s="58"/>
      <c r="D93" s="66"/>
      <c r="E93" s="58"/>
      <c r="F93" s="58"/>
      <c r="G93" s="68"/>
      <c r="H93" s="59" t="s">
        <v>97</v>
      </c>
      <c r="I93" s="69"/>
      <c r="J93" s="56">
        <f t="shared" si="6"/>
        <v>0</v>
      </c>
      <c r="K93" s="66"/>
      <c r="L93" s="375"/>
      <c r="M93" s="376"/>
    </row>
    <row r="94" spans="1:16" ht="30" customHeight="1" x14ac:dyDescent="0.2">
      <c r="A94" s="72">
        <f t="shared" si="5"/>
        <v>5</v>
      </c>
      <c r="B94" s="73" t="s">
        <v>107</v>
      </c>
      <c r="C94" s="58"/>
      <c r="D94" s="66"/>
      <c r="E94" s="58"/>
      <c r="F94" s="58"/>
      <c r="G94" s="68"/>
      <c r="H94" s="59" t="s">
        <v>97</v>
      </c>
      <c r="I94" s="69"/>
      <c r="J94" s="56">
        <f t="shared" si="6"/>
        <v>0</v>
      </c>
      <c r="K94" s="66"/>
      <c r="L94" s="375"/>
      <c r="M94" s="376"/>
    </row>
    <row r="95" spans="1:16" ht="30" customHeight="1" x14ac:dyDescent="0.2">
      <c r="A95" s="74">
        <f t="shared" si="5"/>
        <v>6</v>
      </c>
      <c r="B95" s="75" t="s">
        <v>108</v>
      </c>
      <c r="C95" s="58"/>
      <c r="D95" s="66"/>
      <c r="E95" s="58"/>
      <c r="F95" s="58"/>
      <c r="G95" s="68"/>
      <c r="H95" s="59" t="s">
        <v>97</v>
      </c>
      <c r="I95" s="69"/>
      <c r="J95" s="56">
        <f t="shared" si="6"/>
        <v>0</v>
      </c>
      <c r="K95" s="66"/>
      <c r="L95" s="375"/>
      <c r="M95" s="376"/>
    </row>
    <row r="96" spans="1:16" ht="30" customHeight="1" x14ac:dyDescent="0.2">
      <c r="A96" s="80">
        <f t="shared" si="5"/>
        <v>7</v>
      </c>
      <c r="B96" s="81" t="s">
        <v>109</v>
      </c>
      <c r="C96" s="58"/>
      <c r="D96" s="66"/>
      <c r="E96" s="58"/>
      <c r="F96" s="58"/>
      <c r="G96" s="68"/>
      <c r="H96" s="59" t="s">
        <v>97</v>
      </c>
      <c r="I96" s="69"/>
      <c r="J96" s="56">
        <f t="shared" si="6"/>
        <v>0</v>
      </c>
      <c r="K96" s="66"/>
      <c r="L96" s="375"/>
      <c r="M96" s="376"/>
    </row>
    <row r="97" spans="1:13" ht="30" customHeight="1" x14ac:dyDescent="0.2">
      <c r="A97" s="80">
        <f t="shared" si="5"/>
        <v>8</v>
      </c>
      <c r="B97" s="81" t="s">
        <v>103</v>
      </c>
      <c r="C97" s="58"/>
      <c r="D97" s="66"/>
      <c r="E97" s="58"/>
      <c r="F97" s="58"/>
      <c r="G97" s="68"/>
      <c r="H97" s="59" t="s">
        <v>97</v>
      </c>
      <c r="I97" s="69"/>
      <c r="J97" s="56">
        <f t="shared" si="6"/>
        <v>0</v>
      </c>
      <c r="K97" s="66"/>
      <c r="L97" s="375"/>
      <c r="M97" s="376"/>
    </row>
    <row r="98" spans="1:13" ht="30" customHeight="1" x14ac:dyDescent="0.2">
      <c r="A98" s="80">
        <f t="shared" si="5"/>
        <v>9</v>
      </c>
      <c r="B98" s="81" t="s">
        <v>104</v>
      </c>
      <c r="C98" s="58"/>
      <c r="D98" s="66"/>
      <c r="E98" s="58"/>
      <c r="F98" s="58"/>
      <c r="G98" s="68"/>
      <c r="H98" s="59" t="s">
        <v>97</v>
      </c>
      <c r="I98" s="69"/>
      <c r="J98" s="56">
        <f t="shared" si="6"/>
        <v>0</v>
      </c>
      <c r="K98" s="66"/>
      <c r="L98" s="375"/>
      <c r="M98" s="376"/>
    </row>
    <row r="99" spans="1:13" ht="30" customHeight="1" x14ac:dyDescent="0.2">
      <c r="A99" s="80">
        <f t="shared" si="5"/>
        <v>10</v>
      </c>
      <c r="B99" s="81" t="s">
        <v>105</v>
      </c>
      <c r="C99" s="58"/>
      <c r="D99" s="66"/>
      <c r="E99" s="58"/>
      <c r="F99" s="58"/>
      <c r="G99" s="68"/>
      <c r="H99" s="59" t="s">
        <v>97</v>
      </c>
      <c r="I99" s="69"/>
      <c r="J99" s="56">
        <f t="shared" si="6"/>
        <v>0</v>
      </c>
      <c r="K99" s="66"/>
      <c r="L99" s="375"/>
      <c r="M99" s="376"/>
    </row>
    <row r="100" spans="1:13" ht="30" customHeight="1" x14ac:dyDescent="0.2">
      <c r="A100" s="80">
        <f t="shared" si="5"/>
        <v>11</v>
      </c>
      <c r="B100" s="81" t="s">
        <v>106</v>
      </c>
      <c r="C100" s="58"/>
      <c r="D100" s="66"/>
      <c r="E100" s="58"/>
      <c r="F100" s="58"/>
      <c r="G100" s="68"/>
      <c r="H100" s="59" t="s">
        <v>97</v>
      </c>
      <c r="I100" s="69"/>
      <c r="J100" s="56">
        <f t="shared" si="6"/>
        <v>0</v>
      </c>
      <c r="K100" s="66"/>
      <c r="L100" s="375"/>
      <c r="M100" s="376"/>
    </row>
    <row r="101" spans="1:13" ht="30" customHeight="1" x14ac:dyDescent="0.2">
      <c r="A101" s="72">
        <f t="shared" si="5"/>
        <v>12</v>
      </c>
      <c r="B101" s="73" t="s">
        <v>107</v>
      </c>
      <c r="C101" s="58"/>
      <c r="D101" s="66"/>
      <c r="E101" s="58"/>
      <c r="F101" s="58"/>
      <c r="G101" s="68"/>
      <c r="H101" s="59" t="s">
        <v>97</v>
      </c>
      <c r="I101" s="69"/>
      <c r="J101" s="56">
        <f t="shared" si="6"/>
        <v>0</v>
      </c>
      <c r="K101" s="66"/>
      <c r="L101" s="375"/>
      <c r="M101" s="376"/>
    </row>
    <row r="102" spans="1:13" ht="30" customHeight="1" x14ac:dyDescent="0.2">
      <c r="A102" s="74">
        <f t="shared" si="5"/>
        <v>13</v>
      </c>
      <c r="B102" s="75" t="s">
        <v>108</v>
      </c>
      <c r="C102" s="58"/>
      <c r="D102" s="66"/>
      <c r="E102" s="58"/>
      <c r="F102" s="58"/>
      <c r="G102" s="68"/>
      <c r="H102" s="59" t="s">
        <v>97</v>
      </c>
      <c r="I102" s="69"/>
      <c r="J102" s="56">
        <f t="shared" si="6"/>
        <v>0</v>
      </c>
      <c r="K102" s="66"/>
      <c r="L102" s="375"/>
      <c r="M102" s="376"/>
    </row>
    <row r="103" spans="1:13" ht="30" customHeight="1" x14ac:dyDescent="0.2">
      <c r="A103" s="80">
        <f t="shared" si="5"/>
        <v>14</v>
      </c>
      <c r="B103" s="81" t="s">
        <v>109</v>
      </c>
      <c r="C103" s="58"/>
      <c r="D103" s="66"/>
      <c r="E103" s="58"/>
      <c r="F103" s="58"/>
      <c r="G103" s="68"/>
      <c r="H103" s="59" t="s">
        <v>97</v>
      </c>
      <c r="I103" s="69"/>
      <c r="J103" s="56">
        <f t="shared" si="6"/>
        <v>0</v>
      </c>
      <c r="K103" s="66"/>
      <c r="L103" s="375"/>
      <c r="M103" s="376"/>
    </row>
    <row r="104" spans="1:13" ht="30" customHeight="1" x14ac:dyDescent="0.2">
      <c r="A104" s="80">
        <f t="shared" si="5"/>
        <v>15</v>
      </c>
      <c r="B104" s="81" t="s">
        <v>103</v>
      </c>
      <c r="C104" s="58"/>
      <c r="D104" s="66"/>
      <c r="E104" s="58"/>
      <c r="F104" s="58"/>
      <c r="G104" s="68"/>
      <c r="H104" s="59" t="s">
        <v>97</v>
      </c>
      <c r="I104" s="69"/>
      <c r="J104" s="56">
        <f t="shared" si="6"/>
        <v>0</v>
      </c>
      <c r="K104" s="66"/>
      <c r="L104" s="375"/>
      <c r="M104" s="376"/>
    </row>
    <row r="105" spans="1:13" ht="30" customHeight="1" x14ac:dyDescent="0.2">
      <c r="A105" s="80">
        <f t="shared" si="5"/>
        <v>16</v>
      </c>
      <c r="B105" s="81" t="s">
        <v>104</v>
      </c>
      <c r="C105" s="58"/>
      <c r="D105" s="66"/>
      <c r="E105" s="58"/>
      <c r="F105" s="58"/>
      <c r="G105" s="68"/>
      <c r="H105" s="59" t="s">
        <v>97</v>
      </c>
      <c r="I105" s="69"/>
      <c r="J105" s="56">
        <f t="shared" si="6"/>
        <v>0</v>
      </c>
      <c r="K105" s="66"/>
      <c r="L105" s="375"/>
      <c r="M105" s="376"/>
    </row>
    <row r="106" spans="1:13" ht="30" customHeight="1" x14ac:dyDescent="0.2">
      <c r="A106" s="80">
        <f t="shared" si="5"/>
        <v>17</v>
      </c>
      <c r="B106" s="81" t="s">
        <v>105</v>
      </c>
      <c r="C106" s="58"/>
      <c r="D106" s="66"/>
      <c r="E106" s="58"/>
      <c r="F106" s="58"/>
      <c r="G106" s="68"/>
      <c r="H106" s="59" t="s">
        <v>97</v>
      </c>
      <c r="I106" s="69"/>
      <c r="J106" s="56">
        <f t="shared" si="6"/>
        <v>0</v>
      </c>
      <c r="K106" s="66"/>
      <c r="L106" s="375"/>
      <c r="M106" s="376"/>
    </row>
    <row r="107" spans="1:13" ht="30" customHeight="1" x14ac:dyDescent="0.2">
      <c r="A107" s="80">
        <f t="shared" si="5"/>
        <v>18</v>
      </c>
      <c r="B107" s="81" t="s">
        <v>106</v>
      </c>
      <c r="C107" s="58"/>
      <c r="D107" s="66"/>
      <c r="E107" s="58"/>
      <c r="F107" s="58"/>
      <c r="G107" s="68"/>
      <c r="H107" s="59" t="s">
        <v>97</v>
      </c>
      <c r="I107" s="69"/>
      <c r="J107" s="56">
        <f t="shared" si="6"/>
        <v>0</v>
      </c>
      <c r="K107" s="66"/>
      <c r="L107" s="375"/>
      <c r="M107" s="376"/>
    </row>
    <row r="108" spans="1:13" ht="30" customHeight="1" x14ac:dyDescent="0.2">
      <c r="A108" s="72">
        <f t="shared" si="5"/>
        <v>19</v>
      </c>
      <c r="B108" s="73" t="s">
        <v>107</v>
      </c>
      <c r="C108" s="58"/>
      <c r="D108" s="66"/>
      <c r="E108" s="58"/>
      <c r="F108" s="58"/>
      <c r="G108" s="68"/>
      <c r="H108" s="59" t="s">
        <v>97</v>
      </c>
      <c r="I108" s="69"/>
      <c r="J108" s="56">
        <f t="shared" si="6"/>
        <v>0</v>
      </c>
      <c r="K108" s="66"/>
      <c r="L108" s="375"/>
      <c r="M108" s="376"/>
    </row>
    <row r="109" spans="1:13" ht="30" customHeight="1" x14ac:dyDescent="0.2">
      <c r="A109" s="74">
        <f t="shared" si="5"/>
        <v>20</v>
      </c>
      <c r="B109" s="75" t="s">
        <v>108</v>
      </c>
      <c r="C109" s="58"/>
      <c r="D109" s="66"/>
      <c r="E109" s="58"/>
      <c r="F109" s="58"/>
      <c r="G109" s="68"/>
      <c r="H109" s="59" t="s">
        <v>97</v>
      </c>
      <c r="I109" s="69"/>
      <c r="J109" s="56">
        <f t="shared" si="6"/>
        <v>0</v>
      </c>
      <c r="K109" s="66"/>
      <c r="L109" s="375"/>
      <c r="M109" s="376"/>
    </row>
    <row r="110" spans="1:13" ht="30" customHeight="1" x14ac:dyDescent="0.2">
      <c r="A110" s="80">
        <f t="shared" si="5"/>
        <v>21</v>
      </c>
      <c r="B110" s="81" t="s">
        <v>109</v>
      </c>
      <c r="C110" s="58"/>
      <c r="D110" s="66"/>
      <c r="E110" s="58"/>
      <c r="F110" s="58"/>
      <c r="G110" s="68"/>
      <c r="H110" s="59" t="s">
        <v>97</v>
      </c>
      <c r="I110" s="69"/>
      <c r="J110" s="56">
        <f t="shared" si="6"/>
        <v>0</v>
      </c>
      <c r="K110" s="66"/>
      <c r="L110" s="375"/>
      <c r="M110" s="376"/>
    </row>
    <row r="111" spans="1:13" ht="30" customHeight="1" x14ac:dyDescent="0.2">
      <c r="A111" s="80">
        <f t="shared" si="5"/>
        <v>22</v>
      </c>
      <c r="B111" s="81" t="s">
        <v>103</v>
      </c>
      <c r="C111" s="58"/>
      <c r="D111" s="66"/>
      <c r="E111" s="58"/>
      <c r="F111" s="58"/>
      <c r="G111" s="68"/>
      <c r="H111" s="59" t="s">
        <v>97</v>
      </c>
      <c r="I111" s="69"/>
      <c r="J111" s="56">
        <f t="shared" si="6"/>
        <v>0</v>
      </c>
      <c r="K111" s="66"/>
      <c r="L111" s="375"/>
      <c r="M111" s="376"/>
    </row>
    <row r="112" spans="1:13" ht="30" customHeight="1" x14ac:dyDescent="0.2">
      <c r="A112" s="80">
        <f t="shared" si="5"/>
        <v>23</v>
      </c>
      <c r="B112" s="81" t="s">
        <v>104</v>
      </c>
      <c r="C112" s="58"/>
      <c r="D112" s="66"/>
      <c r="E112" s="58"/>
      <c r="F112" s="58"/>
      <c r="G112" s="68"/>
      <c r="H112" s="59" t="s">
        <v>97</v>
      </c>
      <c r="I112" s="69"/>
      <c r="J112" s="56">
        <f t="shared" si="6"/>
        <v>0</v>
      </c>
      <c r="K112" s="66"/>
      <c r="L112" s="375"/>
      <c r="M112" s="376"/>
    </row>
    <row r="113" spans="1:16" ht="30" customHeight="1" x14ac:dyDescent="0.2">
      <c r="A113" s="80">
        <f t="shared" si="5"/>
        <v>24</v>
      </c>
      <c r="B113" s="81" t="s">
        <v>105</v>
      </c>
      <c r="C113" s="58"/>
      <c r="D113" s="66"/>
      <c r="E113" s="58"/>
      <c r="F113" s="58"/>
      <c r="G113" s="68"/>
      <c r="H113" s="59" t="s">
        <v>97</v>
      </c>
      <c r="I113" s="69"/>
      <c r="J113" s="56">
        <f t="shared" si="6"/>
        <v>0</v>
      </c>
      <c r="K113" s="66"/>
      <c r="L113" s="375"/>
      <c r="M113" s="376"/>
    </row>
    <row r="114" spans="1:16" ht="30" customHeight="1" x14ac:dyDescent="0.2">
      <c r="A114" s="80">
        <f t="shared" si="5"/>
        <v>25</v>
      </c>
      <c r="B114" s="81" t="s">
        <v>106</v>
      </c>
      <c r="C114" s="58"/>
      <c r="D114" s="66"/>
      <c r="E114" s="58"/>
      <c r="F114" s="58"/>
      <c r="G114" s="68"/>
      <c r="H114" s="59" t="s">
        <v>97</v>
      </c>
      <c r="I114" s="69"/>
      <c r="J114" s="56">
        <f>I114-G114</f>
        <v>0</v>
      </c>
      <c r="K114" s="66"/>
      <c r="L114" s="375"/>
      <c r="M114" s="376"/>
    </row>
    <row r="115" spans="1:16" ht="30" customHeight="1" x14ac:dyDescent="0.2">
      <c r="A115" s="72">
        <f t="shared" si="5"/>
        <v>26</v>
      </c>
      <c r="B115" s="73" t="s">
        <v>107</v>
      </c>
      <c r="C115" s="58"/>
      <c r="D115" s="66"/>
      <c r="E115" s="58"/>
      <c r="F115" s="58"/>
      <c r="G115" s="68"/>
      <c r="H115" s="59" t="s">
        <v>97</v>
      </c>
      <c r="I115" s="69"/>
      <c r="J115" s="56">
        <f t="shared" ref="J115:J120" si="7">I115-G115</f>
        <v>0</v>
      </c>
      <c r="K115" s="66"/>
      <c r="L115" s="375"/>
      <c r="M115" s="376"/>
    </row>
    <row r="116" spans="1:16" ht="30" customHeight="1" x14ac:dyDescent="0.2">
      <c r="A116" s="74">
        <f t="shared" si="5"/>
        <v>27</v>
      </c>
      <c r="B116" s="75" t="s">
        <v>108</v>
      </c>
      <c r="C116" s="58"/>
      <c r="D116" s="66"/>
      <c r="E116" s="58"/>
      <c r="F116" s="58"/>
      <c r="G116" s="68"/>
      <c r="H116" s="59" t="s">
        <v>97</v>
      </c>
      <c r="I116" s="69"/>
      <c r="J116" s="56">
        <f t="shared" si="7"/>
        <v>0</v>
      </c>
      <c r="K116" s="66"/>
      <c r="L116" s="375"/>
      <c r="M116" s="376"/>
    </row>
    <row r="117" spans="1:16" ht="30" customHeight="1" x14ac:dyDescent="0.2">
      <c r="A117" s="80">
        <f t="shared" si="5"/>
        <v>28</v>
      </c>
      <c r="B117" s="81" t="s">
        <v>109</v>
      </c>
      <c r="C117" s="58"/>
      <c r="D117" s="66"/>
      <c r="E117" s="58"/>
      <c r="F117" s="58"/>
      <c r="G117" s="68"/>
      <c r="H117" s="59" t="s">
        <v>97</v>
      </c>
      <c r="I117" s="69"/>
      <c r="J117" s="56">
        <f t="shared" si="7"/>
        <v>0</v>
      </c>
      <c r="K117" s="66"/>
      <c r="L117" s="375"/>
      <c r="M117" s="376"/>
    </row>
    <row r="118" spans="1:16" ht="30" customHeight="1" x14ac:dyDescent="0.2">
      <c r="A118" s="80">
        <f t="shared" si="5"/>
        <v>29</v>
      </c>
      <c r="B118" s="81" t="s">
        <v>103</v>
      </c>
      <c r="C118" s="58"/>
      <c r="D118" s="66"/>
      <c r="E118" s="58"/>
      <c r="F118" s="58"/>
      <c r="G118" s="68"/>
      <c r="H118" s="59" t="s">
        <v>97</v>
      </c>
      <c r="I118" s="69"/>
      <c r="J118" s="56">
        <f t="shared" si="7"/>
        <v>0</v>
      </c>
      <c r="K118" s="66"/>
      <c r="L118" s="375"/>
      <c r="M118" s="376"/>
    </row>
    <row r="119" spans="1:16" ht="30" customHeight="1" x14ac:dyDescent="0.2">
      <c r="A119" s="80">
        <f t="shared" si="5"/>
        <v>30</v>
      </c>
      <c r="B119" s="81" t="s">
        <v>104</v>
      </c>
      <c r="C119" s="58"/>
      <c r="D119" s="66"/>
      <c r="E119" s="58"/>
      <c r="F119" s="58"/>
      <c r="G119" s="68"/>
      <c r="H119" s="59" t="s">
        <v>97</v>
      </c>
      <c r="I119" s="69"/>
      <c r="J119" s="56">
        <f t="shared" si="7"/>
        <v>0</v>
      </c>
      <c r="K119" s="66"/>
      <c r="L119" s="375"/>
      <c r="M119" s="376"/>
    </row>
    <row r="120" spans="1:16" ht="30" customHeight="1" thickBot="1" x14ac:dyDescent="0.25">
      <c r="A120" s="82"/>
      <c r="B120" s="83"/>
      <c r="C120" s="61"/>
      <c r="D120" s="67"/>
      <c r="E120" s="61"/>
      <c r="F120" s="61"/>
      <c r="G120" s="70"/>
      <c r="H120" s="62" t="s">
        <v>97</v>
      </c>
      <c r="I120" s="71"/>
      <c r="J120" s="63">
        <f t="shared" si="7"/>
        <v>0</v>
      </c>
      <c r="K120" s="67"/>
      <c r="L120" s="385"/>
      <c r="M120" s="386"/>
    </row>
    <row r="121" spans="1:16" ht="30" customHeight="1" x14ac:dyDescent="0.2">
      <c r="C121" s="64">
        <f>COUNTIF(C90:C120,"○")</f>
        <v>0</v>
      </c>
      <c r="D121" s="51" t="s">
        <v>110</v>
      </c>
      <c r="J121" s="190">
        <f>SUM(J90:J120)</f>
        <v>0</v>
      </c>
      <c r="K121" s="51" t="s">
        <v>55</v>
      </c>
      <c r="L121" s="187" t="e">
        <f>J121/C121</f>
        <v>#DIV/0!</v>
      </c>
      <c r="M121" s="54" t="s">
        <v>266</v>
      </c>
    </row>
    <row r="122" spans="1:16" ht="39.6" customHeight="1" x14ac:dyDescent="0.2">
      <c r="A122" s="366" t="s">
        <v>215</v>
      </c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</row>
    <row r="123" spans="1:16" ht="30" customHeight="1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1:16" ht="30" customHeight="1" x14ac:dyDescent="0.2">
      <c r="A124" s="373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</row>
    <row r="125" spans="1:16" ht="30" customHeight="1" x14ac:dyDescent="0.2">
      <c r="A125" s="373" t="s">
        <v>210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O125" s="51" t="s">
        <v>206</v>
      </c>
      <c r="P125" s="51" t="s">
        <v>207</v>
      </c>
    </row>
    <row r="126" spans="1:16" ht="30" customHeight="1" thickBot="1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6" s="53" customFormat="1" ht="30" customHeight="1" x14ac:dyDescent="0.2">
      <c r="A127" s="369" t="s">
        <v>87</v>
      </c>
      <c r="B127" s="371" t="s">
        <v>88</v>
      </c>
      <c r="C127" s="371" t="s">
        <v>89</v>
      </c>
      <c r="D127" s="371" t="s">
        <v>90</v>
      </c>
      <c r="E127" s="371" t="s">
        <v>91</v>
      </c>
      <c r="F127" s="371"/>
      <c r="G127" s="371" t="s">
        <v>92</v>
      </c>
      <c r="H127" s="371"/>
      <c r="I127" s="371"/>
      <c r="J127" s="371"/>
      <c r="K127" s="371" t="s">
        <v>93</v>
      </c>
      <c r="L127" s="377" t="s">
        <v>94</v>
      </c>
      <c r="M127" s="378"/>
    </row>
    <row r="128" spans="1:16" s="53" customFormat="1" ht="30" customHeight="1" thickBot="1" x14ac:dyDescent="0.25">
      <c r="A128" s="370"/>
      <c r="B128" s="372"/>
      <c r="C128" s="372"/>
      <c r="D128" s="372"/>
      <c r="E128" s="76" t="s">
        <v>208</v>
      </c>
      <c r="F128" s="76" t="s">
        <v>95</v>
      </c>
      <c r="G128" s="77" t="s">
        <v>96</v>
      </c>
      <c r="H128" s="78" t="s">
        <v>97</v>
      </c>
      <c r="I128" s="79" t="s">
        <v>98</v>
      </c>
      <c r="J128" s="76" t="s">
        <v>99</v>
      </c>
      <c r="K128" s="372"/>
      <c r="L128" s="379"/>
      <c r="M128" s="380"/>
    </row>
    <row r="129" spans="1:13" s="54" customFormat="1" ht="30" customHeight="1" thickBot="1" x14ac:dyDescent="0.25">
      <c r="A129" s="91" t="s">
        <v>100</v>
      </c>
      <c r="B129" s="92" t="s">
        <v>101</v>
      </c>
      <c r="C129" s="92" t="s">
        <v>204</v>
      </c>
      <c r="D129" s="93" t="s">
        <v>117</v>
      </c>
      <c r="E129" s="92" t="s">
        <v>204</v>
      </c>
      <c r="F129" s="92" t="s">
        <v>204</v>
      </c>
      <c r="G129" s="94">
        <v>0.75</v>
      </c>
      <c r="H129" s="95" t="s">
        <v>97</v>
      </c>
      <c r="I129" s="96">
        <v>0.85416666666666663</v>
      </c>
      <c r="J129" s="97">
        <f>I129-G129</f>
        <v>0.10416666666666663</v>
      </c>
      <c r="K129" s="93" t="s">
        <v>102</v>
      </c>
      <c r="L129" s="381" t="s">
        <v>111</v>
      </c>
      <c r="M129" s="382"/>
    </row>
    <row r="130" spans="1:13" ht="30" customHeight="1" x14ac:dyDescent="0.2">
      <c r="A130" s="86">
        <v>1</v>
      </c>
      <c r="B130" s="87" t="s">
        <v>105</v>
      </c>
      <c r="C130" s="107"/>
      <c r="D130" s="65"/>
      <c r="E130" s="107"/>
      <c r="F130" s="107"/>
      <c r="G130" s="88"/>
      <c r="H130" s="55" t="s">
        <v>97</v>
      </c>
      <c r="I130" s="89"/>
      <c r="J130" s="90">
        <f>I130-G130</f>
        <v>0</v>
      </c>
      <c r="K130" s="65"/>
      <c r="L130" s="383"/>
      <c r="M130" s="384"/>
    </row>
    <row r="131" spans="1:13" ht="30" customHeight="1" x14ac:dyDescent="0.2">
      <c r="A131" s="80">
        <f t="shared" ref="A131:A159" si="8">A130+1</f>
        <v>2</v>
      </c>
      <c r="B131" s="81" t="s">
        <v>106</v>
      </c>
      <c r="C131" s="58"/>
      <c r="D131" s="66"/>
      <c r="E131" s="58"/>
      <c r="F131" s="58"/>
      <c r="G131" s="68"/>
      <c r="H131" s="59" t="s">
        <v>97</v>
      </c>
      <c r="I131" s="69"/>
      <c r="J131" s="56">
        <f t="shared" ref="J131:J153" si="9">I131-G131</f>
        <v>0</v>
      </c>
      <c r="K131" s="66"/>
      <c r="L131" s="375"/>
      <c r="M131" s="376"/>
    </row>
    <row r="132" spans="1:13" ht="30" customHeight="1" x14ac:dyDescent="0.2">
      <c r="A132" s="72">
        <f t="shared" si="8"/>
        <v>3</v>
      </c>
      <c r="B132" s="73" t="s">
        <v>107</v>
      </c>
      <c r="C132" s="58"/>
      <c r="D132" s="66"/>
      <c r="E132" s="58"/>
      <c r="F132" s="58"/>
      <c r="G132" s="68"/>
      <c r="H132" s="59" t="s">
        <v>97</v>
      </c>
      <c r="I132" s="69"/>
      <c r="J132" s="56">
        <f t="shared" si="9"/>
        <v>0</v>
      </c>
      <c r="K132" s="66"/>
      <c r="L132" s="375"/>
      <c r="M132" s="376"/>
    </row>
    <row r="133" spans="1:13" ht="30" customHeight="1" x14ac:dyDescent="0.2">
      <c r="A133" s="74">
        <f t="shared" si="8"/>
        <v>4</v>
      </c>
      <c r="B133" s="75" t="s">
        <v>108</v>
      </c>
      <c r="C133" s="58"/>
      <c r="D133" s="66"/>
      <c r="E133" s="58"/>
      <c r="F133" s="58"/>
      <c r="G133" s="68"/>
      <c r="H133" s="59" t="s">
        <v>97</v>
      </c>
      <c r="I133" s="69"/>
      <c r="J133" s="56">
        <f t="shared" si="9"/>
        <v>0</v>
      </c>
      <c r="K133" s="66"/>
      <c r="L133" s="375"/>
      <c r="M133" s="376"/>
    </row>
    <row r="134" spans="1:13" ht="30" customHeight="1" x14ac:dyDescent="0.2">
      <c r="A134" s="80">
        <f t="shared" si="8"/>
        <v>5</v>
      </c>
      <c r="B134" s="81" t="s">
        <v>109</v>
      </c>
      <c r="C134" s="58"/>
      <c r="D134" s="66"/>
      <c r="E134" s="58"/>
      <c r="F134" s="58"/>
      <c r="G134" s="68"/>
      <c r="H134" s="59" t="s">
        <v>97</v>
      </c>
      <c r="I134" s="69"/>
      <c r="J134" s="56">
        <f t="shared" si="9"/>
        <v>0</v>
      </c>
      <c r="K134" s="66"/>
      <c r="L134" s="375"/>
      <c r="M134" s="376"/>
    </row>
    <row r="135" spans="1:13" ht="30" customHeight="1" x14ac:dyDescent="0.2">
      <c r="A135" s="80">
        <f t="shared" si="8"/>
        <v>6</v>
      </c>
      <c r="B135" s="81" t="s">
        <v>103</v>
      </c>
      <c r="C135" s="58"/>
      <c r="D135" s="66"/>
      <c r="E135" s="58"/>
      <c r="F135" s="58"/>
      <c r="G135" s="68"/>
      <c r="H135" s="59" t="s">
        <v>97</v>
      </c>
      <c r="I135" s="69"/>
      <c r="J135" s="56">
        <f t="shared" si="9"/>
        <v>0</v>
      </c>
      <c r="K135" s="66"/>
      <c r="L135" s="375"/>
      <c r="M135" s="376"/>
    </row>
    <row r="136" spans="1:13" ht="30" customHeight="1" x14ac:dyDescent="0.2">
      <c r="A136" s="80">
        <f t="shared" si="8"/>
        <v>7</v>
      </c>
      <c r="B136" s="81" t="s">
        <v>104</v>
      </c>
      <c r="C136" s="58"/>
      <c r="D136" s="66"/>
      <c r="E136" s="58"/>
      <c r="F136" s="58"/>
      <c r="G136" s="68"/>
      <c r="H136" s="59" t="s">
        <v>97</v>
      </c>
      <c r="I136" s="69"/>
      <c r="J136" s="56">
        <f t="shared" si="9"/>
        <v>0</v>
      </c>
      <c r="K136" s="66"/>
      <c r="L136" s="375"/>
      <c r="M136" s="376"/>
    </row>
    <row r="137" spans="1:13" ht="30" customHeight="1" x14ac:dyDescent="0.2">
      <c r="A137" s="80">
        <f t="shared" si="8"/>
        <v>8</v>
      </c>
      <c r="B137" s="81" t="s">
        <v>105</v>
      </c>
      <c r="C137" s="58"/>
      <c r="D137" s="66"/>
      <c r="E137" s="58"/>
      <c r="F137" s="58"/>
      <c r="G137" s="68"/>
      <c r="H137" s="59" t="s">
        <v>97</v>
      </c>
      <c r="I137" s="69"/>
      <c r="J137" s="56">
        <f t="shared" si="9"/>
        <v>0</v>
      </c>
      <c r="K137" s="66"/>
      <c r="L137" s="375"/>
      <c r="M137" s="376"/>
    </row>
    <row r="138" spans="1:13" ht="30" customHeight="1" x14ac:dyDescent="0.2">
      <c r="A138" s="80">
        <f t="shared" si="8"/>
        <v>9</v>
      </c>
      <c r="B138" s="81" t="s">
        <v>106</v>
      </c>
      <c r="C138" s="58"/>
      <c r="D138" s="66"/>
      <c r="E138" s="58"/>
      <c r="F138" s="58"/>
      <c r="G138" s="68"/>
      <c r="H138" s="59" t="s">
        <v>97</v>
      </c>
      <c r="I138" s="69"/>
      <c r="J138" s="56">
        <f t="shared" si="9"/>
        <v>0</v>
      </c>
      <c r="K138" s="66"/>
      <c r="L138" s="375"/>
      <c r="M138" s="376"/>
    </row>
    <row r="139" spans="1:13" ht="30" customHeight="1" x14ac:dyDescent="0.2">
      <c r="A139" s="72">
        <f t="shared" si="8"/>
        <v>10</v>
      </c>
      <c r="B139" s="73" t="s">
        <v>107</v>
      </c>
      <c r="C139" s="58"/>
      <c r="D139" s="66"/>
      <c r="E139" s="58"/>
      <c r="F139" s="58"/>
      <c r="G139" s="68"/>
      <c r="H139" s="59" t="s">
        <v>97</v>
      </c>
      <c r="I139" s="69"/>
      <c r="J139" s="56">
        <f t="shared" si="9"/>
        <v>0</v>
      </c>
      <c r="K139" s="66"/>
      <c r="L139" s="375"/>
      <c r="M139" s="376"/>
    </row>
    <row r="140" spans="1:13" ht="30" customHeight="1" x14ac:dyDescent="0.2">
      <c r="A140" s="74">
        <f t="shared" si="8"/>
        <v>11</v>
      </c>
      <c r="B140" s="75" t="s">
        <v>108</v>
      </c>
      <c r="C140" s="58"/>
      <c r="D140" s="66"/>
      <c r="E140" s="58"/>
      <c r="F140" s="58"/>
      <c r="G140" s="68"/>
      <c r="H140" s="59" t="s">
        <v>97</v>
      </c>
      <c r="I140" s="69"/>
      <c r="J140" s="56">
        <f t="shared" si="9"/>
        <v>0</v>
      </c>
      <c r="K140" s="66"/>
      <c r="L140" s="375"/>
      <c r="M140" s="376"/>
    </row>
    <row r="141" spans="1:13" ht="30" customHeight="1" x14ac:dyDescent="0.2">
      <c r="A141" s="80">
        <f t="shared" si="8"/>
        <v>12</v>
      </c>
      <c r="B141" s="81" t="s">
        <v>109</v>
      </c>
      <c r="C141" s="58"/>
      <c r="D141" s="66"/>
      <c r="E141" s="58"/>
      <c r="F141" s="58"/>
      <c r="G141" s="68"/>
      <c r="H141" s="59" t="s">
        <v>97</v>
      </c>
      <c r="I141" s="69"/>
      <c r="J141" s="56">
        <f t="shared" si="9"/>
        <v>0</v>
      </c>
      <c r="K141" s="66"/>
      <c r="L141" s="375"/>
      <c r="M141" s="376"/>
    </row>
    <row r="142" spans="1:13" ht="30" customHeight="1" x14ac:dyDescent="0.2">
      <c r="A142" s="80">
        <f t="shared" si="8"/>
        <v>13</v>
      </c>
      <c r="B142" s="81" t="s">
        <v>103</v>
      </c>
      <c r="C142" s="58"/>
      <c r="D142" s="66"/>
      <c r="E142" s="58"/>
      <c r="F142" s="58"/>
      <c r="G142" s="68"/>
      <c r="H142" s="59" t="s">
        <v>97</v>
      </c>
      <c r="I142" s="69"/>
      <c r="J142" s="56">
        <f t="shared" si="9"/>
        <v>0</v>
      </c>
      <c r="K142" s="66"/>
      <c r="L142" s="375"/>
      <c r="M142" s="376"/>
    </row>
    <row r="143" spans="1:13" ht="30" customHeight="1" x14ac:dyDescent="0.2">
      <c r="A143" s="80">
        <f t="shared" si="8"/>
        <v>14</v>
      </c>
      <c r="B143" s="81" t="s">
        <v>104</v>
      </c>
      <c r="C143" s="58"/>
      <c r="D143" s="66"/>
      <c r="E143" s="58"/>
      <c r="F143" s="58"/>
      <c r="G143" s="68"/>
      <c r="H143" s="59" t="s">
        <v>97</v>
      </c>
      <c r="I143" s="69"/>
      <c r="J143" s="56">
        <f t="shared" si="9"/>
        <v>0</v>
      </c>
      <c r="K143" s="66"/>
      <c r="L143" s="375"/>
      <c r="M143" s="376"/>
    </row>
    <row r="144" spans="1:13" ht="30" customHeight="1" x14ac:dyDescent="0.2">
      <c r="A144" s="80">
        <f t="shared" si="8"/>
        <v>15</v>
      </c>
      <c r="B144" s="81" t="s">
        <v>105</v>
      </c>
      <c r="C144" s="58"/>
      <c r="D144" s="66"/>
      <c r="E144" s="58"/>
      <c r="F144" s="58"/>
      <c r="G144" s="68"/>
      <c r="H144" s="59" t="s">
        <v>97</v>
      </c>
      <c r="I144" s="69"/>
      <c r="J144" s="56">
        <f t="shared" si="9"/>
        <v>0</v>
      </c>
      <c r="K144" s="66"/>
      <c r="L144" s="375"/>
      <c r="M144" s="376"/>
    </row>
    <row r="145" spans="1:13" ht="30" customHeight="1" x14ac:dyDescent="0.2">
      <c r="A145" s="80">
        <f t="shared" si="8"/>
        <v>16</v>
      </c>
      <c r="B145" s="81" t="s">
        <v>106</v>
      </c>
      <c r="C145" s="58"/>
      <c r="D145" s="66"/>
      <c r="E145" s="58"/>
      <c r="F145" s="58"/>
      <c r="G145" s="68"/>
      <c r="H145" s="59" t="s">
        <v>97</v>
      </c>
      <c r="I145" s="69"/>
      <c r="J145" s="56">
        <f t="shared" si="9"/>
        <v>0</v>
      </c>
      <c r="K145" s="66"/>
      <c r="L145" s="375"/>
      <c r="M145" s="376"/>
    </row>
    <row r="146" spans="1:13" ht="30" customHeight="1" x14ac:dyDescent="0.2">
      <c r="A146" s="72">
        <f t="shared" si="8"/>
        <v>17</v>
      </c>
      <c r="B146" s="73" t="s">
        <v>107</v>
      </c>
      <c r="C146" s="58"/>
      <c r="D146" s="66"/>
      <c r="E146" s="58"/>
      <c r="F146" s="58"/>
      <c r="G146" s="68"/>
      <c r="H146" s="59" t="s">
        <v>97</v>
      </c>
      <c r="I146" s="69"/>
      <c r="J146" s="56">
        <f t="shared" si="9"/>
        <v>0</v>
      </c>
      <c r="K146" s="66"/>
      <c r="L146" s="375"/>
      <c r="M146" s="376"/>
    </row>
    <row r="147" spans="1:13" ht="30" customHeight="1" x14ac:dyDescent="0.2">
      <c r="A147" s="74">
        <f t="shared" si="8"/>
        <v>18</v>
      </c>
      <c r="B147" s="75" t="s">
        <v>108</v>
      </c>
      <c r="C147" s="58"/>
      <c r="D147" s="66"/>
      <c r="E147" s="58"/>
      <c r="F147" s="58"/>
      <c r="G147" s="68"/>
      <c r="H147" s="59" t="s">
        <v>97</v>
      </c>
      <c r="I147" s="69"/>
      <c r="J147" s="56">
        <f t="shared" si="9"/>
        <v>0</v>
      </c>
      <c r="K147" s="66"/>
      <c r="L147" s="375"/>
      <c r="M147" s="376"/>
    </row>
    <row r="148" spans="1:13" ht="30" customHeight="1" x14ac:dyDescent="0.2">
      <c r="A148" s="80">
        <f t="shared" si="8"/>
        <v>19</v>
      </c>
      <c r="B148" s="81" t="s">
        <v>109</v>
      </c>
      <c r="C148" s="58"/>
      <c r="D148" s="66"/>
      <c r="E148" s="58"/>
      <c r="F148" s="58"/>
      <c r="G148" s="68"/>
      <c r="H148" s="59" t="s">
        <v>97</v>
      </c>
      <c r="I148" s="69"/>
      <c r="J148" s="56">
        <f t="shared" si="9"/>
        <v>0</v>
      </c>
      <c r="K148" s="66"/>
      <c r="L148" s="375"/>
      <c r="M148" s="376"/>
    </row>
    <row r="149" spans="1:13" ht="30" customHeight="1" x14ac:dyDescent="0.2">
      <c r="A149" s="80">
        <f t="shared" si="8"/>
        <v>20</v>
      </c>
      <c r="B149" s="81" t="s">
        <v>103</v>
      </c>
      <c r="C149" s="58"/>
      <c r="D149" s="66"/>
      <c r="E149" s="58"/>
      <c r="F149" s="58"/>
      <c r="G149" s="68"/>
      <c r="H149" s="59" t="s">
        <v>97</v>
      </c>
      <c r="I149" s="69"/>
      <c r="J149" s="56">
        <f t="shared" si="9"/>
        <v>0</v>
      </c>
      <c r="K149" s="66"/>
      <c r="L149" s="375"/>
      <c r="M149" s="376"/>
    </row>
    <row r="150" spans="1:13" ht="30" customHeight="1" x14ac:dyDescent="0.2">
      <c r="A150" s="80">
        <f t="shared" si="8"/>
        <v>21</v>
      </c>
      <c r="B150" s="81" t="s">
        <v>104</v>
      </c>
      <c r="C150" s="58"/>
      <c r="D150" s="66"/>
      <c r="E150" s="58"/>
      <c r="F150" s="58"/>
      <c r="G150" s="68"/>
      <c r="H150" s="59" t="s">
        <v>97</v>
      </c>
      <c r="I150" s="69"/>
      <c r="J150" s="56">
        <f t="shared" si="9"/>
        <v>0</v>
      </c>
      <c r="K150" s="66"/>
      <c r="L150" s="375"/>
      <c r="M150" s="376"/>
    </row>
    <row r="151" spans="1:13" ht="30" customHeight="1" x14ac:dyDescent="0.2">
      <c r="A151" s="74">
        <f t="shared" si="8"/>
        <v>22</v>
      </c>
      <c r="B151" s="75" t="s">
        <v>105</v>
      </c>
      <c r="C151" s="58"/>
      <c r="D151" s="66"/>
      <c r="E151" s="58"/>
      <c r="F151" s="58"/>
      <c r="G151" s="68"/>
      <c r="H151" s="59" t="s">
        <v>97</v>
      </c>
      <c r="I151" s="69"/>
      <c r="J151" s="56">
        <f t="shared" si="9"/>
        <v>0</v>
      </c>
      <c r="K151" s="66"/>
      <c r="L151" s="375"/>
      <c r="M151" s="376"/>
    </row>
    <row r="152" spans="1:13" ht="30" customHeight="1" x14ac:dyDescent="0.2">
      <c r="A152" s="74">
        <f t="shared" si="8"/>
        <v>23</v>
      </c>
      <c r="B152" s="75" t="s">
        <v>106</v>
      </c>
      <c r="C152" s="58"/>
      <c r="D152" s="66"/>
      <c r="E152" s="58"/>
      <c r="F152" s="58"/>
      <c r="G152" s="68"/>
      <c r="H152" s="59" t="s">
        <v>97</v>
      </c>
      <c r="I152" s="69"/>
      <c r="J152" s="56">
        <f t="shared" si="9"/>
        <v>0</v>
      </c>
      <c r="K152" s="66"/>
      <c r="L152" s="375"/>
      <c r="M152" s="376"/>
    </row>
    <row r="153" spans="1:13" ht="30" customHeight="1" x14ac:dyDescent="0.2">
      <c r="A153" s="72">
        <f t="shared" si="8"/>
        <v>24</v>
      </c>
      <c r="B153" s="73" t="s">
        <v>107</v>
      </c>
      <c r="C153" s="58"/>
      <c r="D153" s="66"/>
      <c r="E153" s="58"/>
      <c r="F153" s="58"/>
      <c r="G153" s="68"/>
      <c r="H153" s="59" t="s">
        <v>97</v>
      </c>
      <c r="I153" s="69"/>
      <c r="J153" s="56">
        <f t="shared" si="9"/>
        <v>0</v>
      </c>
      <c r="K153" s="66"/>
      <c r="L153" s="375"/>
      <c r="M153" s="376"/>
    </row>
    <row r="154" spans="1:13" ht="30" customHeight="1" x14ac:dyDescent="0.2">
      <c r="A154" s="74">
        <f t="shared" si="8"/>
        <v>25</v>
      </c>
      <c r="B154" s="75" t="s">
        <v>108</v>
      </c>
      <c r="C154" s="58"/>
      <c r="D154" s="66"/>
      <c r="E154" s="58"/>
      <c r="F154" s="58"/>
      <c r="G154" s="68"/>
      <c r="H154" s="59" t="s">
        <v>97</v>
      </c>
      <c r="I154" s="69"/>
      <c r="J154" s="56">
        <f>I154-G154</f>
        <v>0</v>
      </c>
      <c r="K154" s="66"/>
      <c r="L154" s="375"/>
      <c r="M154" s="376"/>
    </row>
    <row r="155" spans="1:13" ht="30" customHeight="1" x14ac:dyDescent="0.2">
      <c r="A155" s="80">
        <f t="shared" si="8"/>
        <v>26</v>
      </c>
      <c r="B155" s="81" t="s">
        <v>109</v>
      </c>
      <c r="C155" s="58"/>
      <c r="D155" s="66"/>
      <c r="E155" s="58"/>
      <c r="F155" s="58"/>
      <c r="G155" s="68"/>
      <c r="H155" s="59" t="s">
        <v>97</v>
      </c>
      <c r="I155" s="69"/>
      <c r="J155" s="56">
        <f t="shared" ref="J155:J160" si="10">I155-G155</f>
        <v>0</v>
      </c>
      <c r="K155" s="66"/>
      <c r="L155" s="375"/>
      <c r="M155" s="376"/>
    </row>
    <row r="156" spans="1:13" ht="30" customHeight="1" x14ac:dyDescent="0.2">
      <c r="A156" s="80">
        <f t="shared" si="8"/>
        <v>27</v>
      </c>
      <c r="B156" s="81" t="s">
        <v>103</v>
      </c>
      <c r="C156" s="58"/>
      <c r="D156" s="66"/>
      <c r="E156" s="58"/>
      <c r="F156" s="58"/>
      <c r="G156" s="68"/>
      <c r="H156" s="59" t="s">
        <v>97</v>
      </c>
      <c r="I156" s="69"/>
      <c r="J156" s="56">
        <f t="shared" si="10"/>
        <v>0</v>
      </c>
      <c r="K156" s="66"/>
      <c r="L156" s="375"/>
      <c r="M156" s="376"/>
    </row>
    <row r="157" spans="1:13" ht="30" customHeight="1" x14ac:dyDescent="0.2">
      <c r="A157" s="80">
        <f t="shared" si="8"/>
        <v>28</v>
      </c>
      <c r="B157" s="81" t="s">
        <v>104</v>
      </c>
      <c r="C157" s="58"/>
      <c r="D157" s="66"/>
      <c r="E157" s="58"/>
      <c r="F157" s="58"/>
      <c r="G157" s="68"/>
      <c r="H157" s="59" t="s">
        <v>97</v>
      </c>
      <c r="I157" s="69"/>
      <c r="J157" s="56">
        <f t="shared" si="10"/>
        <v>0</v>
      </c>
      <c r="K157" s="66"/>
      <c r="L157" s="375"/>
      <c r="M157" s="376"/>
    </row>
    <row r="158" spans="1:13" ht="30" customHeight="1" x14ac:dyDescent="0.2">
      <c r="A158" s="80">
        <f t="shared" si="8"/>
        <v>29</v>
      </c>
      <c r="B158" s="81" t="s">
        <v>105</v>
      </c>
      <c r="C158" s="58"/>
      <c r="D158" s="66"/>
      <c r="E158" s="58"/>
      <c r="F158" s="58"/>
      <c r="G158" s="68"/>
      <c r="H158" s="59" t="s">
        <v>97</v>
      </c>
      <c r="I158" s="69"/>
      <c r="J158" s="56">
        <f t="shared" si="10"/>
        <v>0</v>
      </c>
      <c r="K158" s="66"/>
      <c r="L158" s="375"/>
      <c r="M158" s="376"/>
    </row>
    <row r="159" spans="1:13" ht="30" customHeight="1" x14ac:dyDescent="0.2">
      <c r="A159" s="80">
        <f t="shared" si="8"/>
        <v>30</v>
      </c>
      <c r="B159" s="81" t="s">
        <v>106</v>
      </c>
      <c r="C159" s="58"/>
      <c r="D159" s="66"/>
      <c r="E159" s="58"/>
      <c r="F159" s="58"/>
      <c r="G159" s="68"/>
      <c r="H159" s="59" t="s">
        <v>97</v>
      </c>
      <c r="I159" s="69"/>
      <c r="J159" s="56">
        <f t="shared" si="10"/>
        <v>0</v>
      </c>
      <c r="K159" s="66"/>
      <c r="L159" s="375"/>
      <c r="M159" s="376"/>
    </row>
    <row r="160" spans="1:13" ht="30" customHeight="1" thickBot="1" x14ac:dyDescent="0.25">
      <c r="A160" s="84">
        <v>31</v>
      </c>
      <c r="B160" s="85" t="s">
        <v>107</v>
      </c>
      <c r="C160" s="61"/>
      <c r="D160" s="67"/>
      <c r="E160" s="61"/>
      <c r="F160" s="61"/>
      <c r="G160" s="70"/>
      <c r="H160" s="62" t="s">
        <v>97</v>
      </c>
      <c r="I160" s="71"/>
      <c r="J160" s="63">
        <f t="shared" si="10"/>
        <v>0</v>
      </c>
      <c r="K160" s="67"/>
      <c r="L160" s="385"/>
      <c r="M160" s="386"/>
    </row>
    <row r="161" spans="3:13" ht="30" customHeight="1" x14ac:dyDescent="0.2">
      <c r="C161" s="64">
        <f>COUNTIF(C130:C160,"○")</f>
        <v>0</v>
      </c>
      <c r="D161" s="51" t="s">
        <v>110</v>
      </c>
      <c r="J161" s="190">
        <f>SUM(J130:J160)</f>
        <v>0</v>
      </c>
      <c r="K161" s="51" t="s">
        <v>55</v>
      </c>
      <c r="L161" s="186" t="e">
        <f>J161/C161</f>
        <v>#DIV/0!</v>
      </c>
      <c r="M161" s="54" t="s">
        <v>266</v>
      </c>
    </row>
  </sheetData>
  <mergeCells count="172">
    <mergeCell ref="L159:M159"/>
    <mergeCell ref="L160:M160"/>
    <mergeCell ref="L154:M154"/>
    <mergeCell ref="L155:M155"/>
    <mergeCell ref="L156:M156"/>
    <mergeCell ref="L157:M157"/>
    <mergeCell ref="L158:M158"/>
    <mergeCell ref="L149:M149"/>
    <mergeCell ref="L150:M150"/>
    <mergeCell ref="L151:M151"/>
    <mergeCell ref="L152:M152"/>
    <mergeCell ref="L153:M153"/>
    <mergeCell ref="L144:M144"/>
    <mergeCell ref="L145:M145"/>
    <mergeCell ref="L146:M146"/>
    <mergeCell ref="L147:M147"/>
    <mergeCell ref="L148:M148"/>
    <mergeCell ref="L139:M139"/>
    <mergeCell ref="L140:M140"/>
    <mergeCell ref="L141:M141"/>
    <mergeCell ref="L142:M142"/>
    <mergeCell ref="L143:M143"/>
    <mergeCell ref="L134:M134"/>
    <mergeCell ref="L135:M135"/>
    <mergeCell ref="L136:M136"/>
    <mergeCell ref="L137:M137"/>
    <mergeCell ref="L138:M138"/>
    <mergeCell ref="L129:M129"/>
    <mergeCell ref="L130:M130"/>
    <mergeCell ref="L131:M131"/>
    <mergeCell ref="L132:M132"/>
    <mergeCell ref="L133:M133"/>
    <mergeCell ref="L116:M116"/>
    <mergeCell ref="L117:M117"/>
    <mergeCell ref="L118:M118"/>
    <mergeCell ref="L119:M119"/>
    <mergeCell ref="L120:M120"/>
    <mergeCell ref="L111:M111"/>
    <mergeCell ref="L112:M112"/>
    <mergeCell ref="L113:M113"/>
    <mergeCell ref="L114:M114"/>
    <mergeCell ref="L115:M115"/>
    <mergeCell ref="L106:M106"/>
    <mergeCell ref="L107:M107"/>
    <mergeCell ref="L108:M108"/>
    <mergeCell ref="L109:M109"/>
    <mergeCell ref="L110:M110"/>
    <mergeCell ref="L101:M101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L91:M91"/>
    <mergeCell ref="L92:M92"/>
    <mergeCell ref="L93:M93"/>
    <mergeCell ref="L94:M94"/>
    <mergeCell ref="L95:M95"/>
    <mergeCell ref="L79:M79"/>
    <mergeCell ref="L80:M80"/>
    <mergeCell ref="L87:M88"/>
    <mergeCell ref="L89:M89"/>
    <mergeCell ref="L90:M90"/>
    <mergeCell ref="L74:M74"/>
    <mergeCell ref="L75:M75"/>
    <mergeCell ref="L76:M76"/>
    <mergeCell ref="L77:M77"/>
    <mergeCell ref="L78:M78"/>
    <mergeCell ref="A82:M82"/>
    <mergeCell ref="A84:M84"/>
    <mergeCell ref="A85:M85"/>
    <mergeCell ref="A87:A88"/>
    <mergeCell ref="B87:B88"/>
    <mergeCell ref="C87:C88"/>
    <mergeCell ref="D87:D88"/>
    <mergeCell ref="E87:F87"/>
    <mergeCell ref="G87:J87"/>
    <mergeCell ref="K87:K88"/>
    <mergeCell ref="L69:M69"/>
    <mergeCell ref="L70:M70"/>
    <mergeCell ref="L71:M71"/>
    <mergeCell ref="L72:M72"/>
    <mergeCell ref="L73:M73"/>
    <mergeCell ref="L64:M64"/>
    <mergeCell ref="L65:M65"/>
    <mergeCell ref="L66:M66"/>
    <mergeCell ref="L67:M67"/>
    <mergeCell ref="L68:M68"/>
    <mergeCell ref="L59:M59"/>
    <mergeCell ref="L60:M60"/>
    <mergeCell ref="L61:M61"/>
    <mergeCell ref="L62:M62"/>
    <mergeCell ref="L63:M63"/>
    <mergeCell ref="L54:M54"/>
    <mergeCell ref="L55:M55"/>
    <mergeCell ref="L56:M56"/>
    <mergeCell ref="L57:M57"/>
    <mergeCell ref="L58:M58"/>
    <mergeCell ref="L51:M51"/>
    <mergeCell ref="L52:M52"/>
    <mergeCell ref="L53:M53"/>
    <mergeCell ref="L37:M37"/>
    <mergeCell ref="L38:M38"/>
    <mergeCell ref="L39:M39"/>
    <mergeCell ref="L40:M40"/>
    <mergeCell ref="L47:M48"/>
    <mergeCell ref="A44:M44"/>
    <mergeCell ref="A45:M45"/>
    <mergeCell ref="A47:A48"/>
    <mergeCell ref="B47:B48"/>
    <mergeCell ref="C47:C48"/>
    <mergeCell ref="D47:D48"/>
    <mergeCell ref="E47:F47"/>
    <mergeCell ref="G47:J47"/>
    <mergeCell ref="K47:K48"/>
    <mergeCell ref="L35:M35"/>
    <mergeCell ref="L36:M36"/>
    <mergeCell ref="L27:M27"/>
    <mergeCell ref="L28:M28"/>
    <mergeCell ref="L29:M29"/>
    <mergeCell ref="L30:M30"/>
    <mergeCell ref="L31:M31"/>
    <mergeCell ref="L49:M49"/>
    <mergeCell ref="L50:M50"/>
    <mergeCell ref="L26:M26"/>
    <mergeCell ref="L17:M17"/>
    <mergeCell ref="L18:M18"/>
    <mergeCell ref="L19:M19"/>
    <mergeCell ref="L20:M20"/>
    <mergeCell ref="L21:M21"/>
    <mergeCell ref="L32:M32"/>
    <mergeCell ref="L33:M33"/>
    <mergeCell ref="L34:M34"/>
    <mergeCell ref="A122:M122"/>
    <mergeCell ref="A124:M124"/>
    <mergeCell ref="A125:M125"/>
    <mergeCell ref="A127:A128"/>
    <mergeCell ref="B127:B128"/>
    <mergeCell ref="C127:C128"/>
    <mergeCell ref="D127:D128"/>
    <mergeCell ref="E127:F127"/>
    <mergeCell ref="G127:J127"/>
    <mergeCell ref="K127:K128"/>
    <mergeCell ref="L127:M128"/>
    <mergeCell ref="A2:M2"/>
    <mergeCell ref="A42:M42"/>
    <mergeCell ref="A4:M4"/>
    <mergeCell ref="A7:A8"/>
    <mergeCell ref="B7:B8"/>
    <mergeCell ref="C7:C8"/>
    <mergeCell ref="D7:D8"/>
    <mergeCell ref="E7:F7"/>
    <mergeCell ref="G7:J7"/>
    <mergeCell ref="K7:K8"/>
    <mergeCell ref="A5:M5"/>
    <mergeCell ref="L12:M12"/>
    <mergeCell ref="L13:M13"/>
    <mergeCell ref="L14:M14"/>
    <mergeCell ref="L15:M15"/>
    <mergeCell ref="L16:M16"/>
    <mergeCell ref="L7:M8"/>
    <mergeCell ref="L9:M9"/>
    <mergeCell ref="L10:M10"/>
    <mergeCell ref="L11:M11"/>
    <mergeCell ref="L22:M22"/>
    <mergeCell ref="L23:M23"/>
    <mergeCell ref="L24:M24"/>
    <mergeCell ref="L25:M25"/>
  </mergeCells>
  <phoneticPr fontId="2"/>
  <dataValidations count="1">
    <dataValidation type="list" allowBlank="1" showInputMessage="1" showErrorMessage="1" sqref="C130:C160 E50:F80 E90:F120 E130:F160 C50:C80 C90:C120 C10:C40 E10:F40" xr:uid="{D93201BE-F9C4-4778-9D16-9241476F59A6}">
      <formula1>"○,×"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68" orientation="portrait" r:id="rId1"/>
  <rowBreaks count="3" manualBreakCount="3">
    <brk id="41" max="11" man="1"/>
    <brk id="81" max="11" man="1"/>
    <brk id="121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P94"/>
  <sheetViews>
    <sheetView view="pageBreakPreview" zoomScale="130" zoomScaleNormal="115" zoomScaleSheetLayoutView="130" zoomScalePageLayoutView="115" workbookViewId="0">
      <selection activeCell="B16" sqref="B16:F22"/>
    </sheetView>
  </sheetViews>
  <sheetFormatPr defaultColWidth="9" defaultRowHeight="13.2" x14ac:dyDescent="0.2"/>
  <cols>
    <col min="1" max="1" width="13.33203125" style="29" customWidth="1"/>
    <col min="2" max="2" width="16.6640625" style="36" customWidth="1"/>
    <col min="3" max="3" width="33.44140625" style="29" customWidth="1"/>
    <col min="4" max="6" width="16.6640625" style="30" customWidth="1"/>
    <col min="7" max="7" width="1.21875" style="51" customWidth="1"/>
    <col min="8" max="10" width="2.109375" style="51" hidden="1" customWidth="1"/>
    <col min="11" max="11" width="13.33203125" style="36" customWidth="1"/>
    <col min="12" max="12" width="16.6640625" style="36" customWidth="1"/>
    <col min="13" max="13" width="33.44140625" style="36" customWidth="1"/>
    <col min="14" max="16" width="16.6640625" style="30" customWidth="1"/>
    <col min="17" max="249" width="9" style="30"/>
    <col min="250" max="251" width="4.21875" style="30" customWidth="1"/>
    <col min="252" max="255" width="21.109375" style="30" customWidth="1"/>
    <col min="256" max="256" width="20.109375" style="30" customWidth="1"/>
    <col min="257" max="505" width="9" style="30"/>
    <col min="506" max="507" width="4.21875" style="30" customWidth="1"/>
    <col min="508" max="511" width="21.109375" style="30" customWidth="1"/>
    <col min="512" max="512" width="20.109375" style="30" customWidth="1"/>
    <col min="513" max="761" width="9" style="30"/>
    <col min="762" max="763" width="4.21875" style="30" customWidth="1"/>
    <col min="764" max="767" width="21.109375" style="30" customWidth="1"/>
    <col min="768" max="768" width="20.109375" style="30" customWidth="1"/>
    <col min="769" max="1017" width="9" style="30"/>
    <col min="1018" max="1019" width="4.21875" style="30" customWidth="1"/>
    <col min="1020" max="1023" width="21.109375" style="30" customWidth="1"/>
    <col min="1024" max="1024" width="20.109375" style="30" customWidth="1"/>
    <col min="1025" max="1273" width="9" style="30"/>
    <col min="1274" max="1275" width="4.21875" style="30" customWidth="1"/>
    <col min="1276" max="1279" width="21.109375" style="30" customWidth="1"/>
    <col min="1280" max="1280" width="20.109375" style="30" customWidth="1"/>
    <col min="1281" max="1529" width="9" style="30"/>
    <col min="1530" max="1531" width="4.21875" style="30" customWidth="1"/>
    <col min="1532" max="1535" width="21.109375" style="30" customWidth="1"/>
    <col min="1536" max="1536" width="20.109375" style="30" customWidth="1"/>
    <col min="1537" max="1785" width="9" style="30"/>
    <col min="1786" max="1787" width="4.21875" style="30" customWidth="1"/>
    <col min="1788" max="1791" width="21.109375" style="30" customWidth="1"/>
    <col min="1792" max="1792" width="20.109375" style="30" customWidth="1"/>
    <col min="1793" max="2041" width="9" style="30"/>
    <col min="2042" max="2043" width="4.21875" style="30" customWidth="1"/>
    <col min="2044" max="2047" width="21.109375" style="30" customWidth="1"/>
    <col min="2048" max="2048" width="20.109375" style="30" customWidth="1"/>
    <col min="2049" max="2297" width="9" style="30"/>
    <col min="2298" max="2299" width="4.21875" style="30" customWidth="1"/>
    <col min="2300" max="2303" width="21.109375" style="30" customWidth="1"/>
    <col min="2304" max="2304" width="20.109375" style="30" customWidth="1"/>
    <col min="2305" max="2553" width="9" style="30"/>
    <col min="2554" max="2555" width="4.21875" style="30" customWidth="1"/>
    <col min="2556" max="2559" width="21.109375" style="30" customWidth="1"/>
    <col min="2560" max="2560" width="20.109375" style="30" customWidth="1"/>
    <col min="2561" max="2809" width="9" style="30"/>
    <col min="2810" max="2811" width="4.21875" style="30" customWidth="1"/>
    <col min="2812" max="2815" width="21.109375" style="30" customWidth="1"/>
    <col min="2816" max="2816" width="20.109375" style="30" customWidth="1"/>
    <col min="2817" max="3065" width="9" style="30"/>
    <col min="3066" max="3067" width="4.21875" style="30" customWidth="1"/>
    <col min="3068" max="3071" width="21.109375" style="30" customWidth="1"/>
    <col min="3072" max="3072" width="20.109375" style="30" customWidth="1"/>
    <col min="3073" max="3321" width="9" style="30"/>
    <col min="3322" max="3323" width="4.21875" style="30" customWidth="1"/>
    <col min="3324" max="3327" width="21.109375" style="30" customWidth="1"/>
    <col min="3328" max="3328" width="20.109375" style="30" customWidth="1"/>
    <col min="3329" max="3577" width="9" style="30"/>
    <col min="3578" max="3579" width="4.21875" style="30" customWidth="1"/>
    <col min="3580" max="3583" width="21.109375" style="30" customWidth="1"/>
    <col min="3584" max="3584" width="20.109375" style="30" customWidth="1"/>
    <col min="3585" max="3833" width="9" style="30"/>
    <col min="3834" max="3835" width="4.21875" style="30" customWidth="1"/>
    <col min="3836" max="3839" width="21.109375" style="30" customWidth="1"/>
    <col min="3840" max="3840" width="20.109375" style="30" customWidth="1"/>
    <col min="3841" max="4089" width="9" style="30"/>
    <col min="4090" max="4091" width="4.21875" style="30" customWidth="1"/>
    <col min="4092" max="4095" width="21.109375" style="30" customWidth="1"/>
    <col min="4096" max="4096" width="20.109375" style="30" customWidth="1"/>
    <col min="4097" max="4345" width="9" style="30"/>
    <col min="4346" max="4347" width="4.21875" style="30" customWidth="1"/>
    <col min="4348" max="4351" width="21.109375" style="30" customWidth="1"/>
    <col min="4352" max="4352" width="20.109375" style="30" customWidth="1"/>
    <col min="4353" max="4601" width="9" style="30"/>
    <col min="4602" max="4603" width="4.21875" style="30" customWidth="1"/>
    <col min="4604" max="4607" width="21.109375" style="30" customWidth="1"/>
    <col min="4608" max="4608" width="20.109375" style="30" customWidth="1"/>
    <col min="4609" max="4857" width="9" style="30"/>
    <col min="4858" max="4859" width="4.21875" style="30" customWidth="1"/>
    <col min="4860" max="4863" width="21.109375" style="30" customWidth="1"/>
    <col min="4864" max="4864" width="20.109375" style="30" customWidth="1"/>
    <col min="4865" max="5113" width="9" style="30"/>
    <col min="5114" max="5115" width="4.21875" style="30" customWidth="1"/>
    <col min="5116" max="5119" width="21.109375" style="30" customWidth="1"/>
    <col min="5120" max="5120" width="20.109375" style="30" customWidth="1"/>
    <col min="5121" max="5369" width="9" style="30"/>
    <col min="5370" max="5371" width="4.21875" style="30" customWidth="1"/>
    <col min="5372" max="5375" width="21.109375" style="30" customWidth="1"/>
    <col min="5376" max="5376" width="20.109375" style="30" customWidth="1"/>
    <col min="5377" max="5625" width="9" style="30"/>
    <col min="5626" max="5627" width="4.21875" style="30" customWidth="1"/>
    <col min="5628" max="5631" width="21.109375" style="30" customWidth="1"/>
    <col min="5632" max="5632" width="20.109375" style="30" customWidth="1"/>
    <col min="5633" max="5881" width="9" style="30"/>
    <col min="5882" max="5883" width="4.21875" style="30" customWidth="1"/>
    <col min="5884" max="5887" width="21.109375" style="30" customWidth="1"/>
    <col min="5888" max="5888" width="20.109375" style="30" customWidth="1"/>
    <col min="5889" max="6137" width="9" style="30"/>
    <col min="6138" max="6139" width="4.21875" style="30" customWidth="1"/>
    <col min="6140" max="6143" width="21.109375" style="30" customWidth="1"/>
    <col min="6144" max="6144" width="20.109375" style="30" customWidth="1"/>
    <col min="6145" max="6393" width="9" style="30"/>
    <col min="6394" max="6395" width="4.21875" style="30" customWidth="1"/>
    <col min="6396" max="6399" width="21.109375" style="30" customWidth="1"/>
    <col min="6400" max="6400" width="20.109375" style="30" customWidth="1"/>
    <col min="6401" max="6649" width="9" style="30"/>
    <col min="6650" max="6651" width="4.21875" style="30" customWidth="1"/>
    <col min="6652" max="6655" width="21.109375" style="30" customWidth="1"/>
    <col min="6656" max="6656" width="20.109375" style="30" customWidth="1"/>
    <col min="6657" max="6905" width="9" style="30"/>
    <col min="6906" max="6907" width="4.21875" style="30" customWidth="1"/>
    <col min="6908" max="6911" width="21.109375" style="30" customWidth="1"/>
    <col min="6912" max="6912" width="20.109375" style="30" customWidth="1"/>
    <col min="6913" max="7161" width="9" style="30"/>
    <col min="7162" max="7163" width="4.21875" style="30" customWidth="1"/>
    <col min="7164" max="7167" width="21.109375" style="30" customWidth="1"/>
    <col min="7168" max="7168" width="20.109375" style="30" customWidth="1"/>
    <col min="7169" max="7417" width="9" style="30"/>
    <col min="7418" max="7419" width="4.21875" style="30" customWidth="1"/>
    <col min="7420" max="7423" width="21.109375" style="30" customWidth="1"/>
    <col min="7424" max="7424" width="20.109375" style="30" customWidth="1"/>
    <col min="7425" max="7673" width="9" style="30"/>
    <col min="7674" max="7675" width="4.21875" style="30" customWidth="1"/>
    <col min="7676" max="7679" width="21.109375" style="30" customWidth="1"/>
    <col min="7680" max="7680" width="20.109375" style="30" customWidth="1"/>
    <col min="7681" max="7929" width="9" style="30"/>
    <col min="7930" max="7931" width="4.21875" style="30" customWidth="1"/>
    <col min="7932" max="7935" width="21.109375" style="30" customWidth="1"/>
    <col min="7936" max="7936" width="20.109375" style="30" customWidth="1"/>
    <col min="7937" max="8185" width="9" style="30"/>
    <col min="8186" max="8187" width="4.21875" style="30" customWidth="1"/>
    <col min="8188" max="8191" width="21.109375" style="30" customWidth="1"/>
    <col min="8192" max="8192" width="20.109375" style="30" customWidth="1"/>
    <col min="8193" max="8441" width="9" style="30"/>
    <col min="8442" max="8443" width="4.21875" style="30" customWidth="1"/>
    <col min="8444" max="8447" width="21.109375" style="30" customWidth="1"/>
    <col min="8448" max="8448" width="20.109375" style="30" customWidth="1"/>
    <col min="8449" max="8697" width="9" style="30"/>
    <col min="8698" max="8699" width="4.21875" style="30" customWidth="1"/>
    <col min="8700" max="8703" width="21.109375" style="30" customWidth="1"/>
    <col min="8704" max="8704" width="20.109375" style="30" customWidth="1"/>
    <col min="8705" max="8953" width="9" style="30"/>
    <col min="8954" max="8955" width="4.21875" style="30" customWidth="1"/>
    <col min="8956" max="8959" width="21.109375" style="30" customWidth="1"/>
    <col min="8960" max="8960" width="20.109375" style="30" customWidth="1"/>
    <col min="8961" max="9209" width="9" style="30"/>
    <col min="9210" max="9211" width="4.21875" style="30" customWidth="1"/>
    <col min="9212" max="9215" width="21.109375" style="30" customWidth="1"/>
    <col min="9216" max="9216" width="20.109375" style="30" customWidth="1"/>
    <col min="9217" max="9465" width="9" style="30"/>
    <col min="9466" max="9467" width="4.21875" style="30" customWidth="1"/>
    <col min="9468" max="9471" width="21.109375" style="30" customWidth="1"/>
    <col min="9472" max="9472" width="20.109375" style="30" customWidth="1"/>
    <col min="9473" max="9721" width="9" style="30"/>
    <col min="9722" max="9723" width="4.21875" style="30" customWidth="1"/>
    <col min="9724" max="9727" width="21.109375" style="30" customWidth="1"/>
    <col min="9728" max="9728" width="20.109375" style="30" customWidth="1"/>
    <col min="9729" max="9977" width="9" style="30"/>
    <col min="9978" max="9979" width="4.21875" style="30" customWidth="1"/>
    <col min="9980" max="9983" width="21.109375" style="30" customWidth="1"/>
    <col min="9984" max="9984" width="20.109375" style="30" customWidth="1"/>
    <col min="9985" max="10233" width="9" style="30"/>
    <col min="10234" max="10235" width="4.21875" style="30" customWidth="1"/>
    <col min="10236" max="10239" width="21.109375" style="30" customWidth="1"/>
    <col min="10240" max="10240" width="20.109375" style="30" customWidth="1"/>
    <col min="10241" max="10489" width="9" style="30"/>
    <col min="10490" max="10491" width="4.21875" style="30" customWidth="1"/>
    <col min="10492" max="10495" width="21.109375" style="30" customWidth="1"/>
    <col min="10496" max="10496" width="20.109375" style="30" customWidth="1"/>
    <col min="10497" max="10745" width="9" style="30"/>
    <col min="10746" max="10747" width="4.21875" style="30" customWidth="1"/>
    <col min="10748" max="10751" width="21.109375" style="30" customWidth="1"/>
    <col min="10752" max="10752" width="20.109375" style="30" customWidth="1"/>
    <col min="10753" max="11001" width="9" style="30"/>
    <col min="11002" max="11003" width="4.21875" style="30" customWidth="1"/>
    <col min="11004" max="11007" width="21.109375" style="30" customWidth="1"/>
    <col min="11008" max="11008" width="20.109375" style="30" customWidth="1"/>
    <col min="11009" max="11257" width="9" style="30"/>
    <col min="11258" max="11259" width="4.21875" style="30" customWidth="1"/>
    <col min="11260" max="11263" width="21.109375" style="30" customWidth="1"/>
    <col min="11264" max="11264" width="20.109375" style="30" customWidth="1"/>
    <col min="11265" max="11513" width="9" style="30"/>
    <col min="11514" max="11515" width="4.21875" style="30" customWidth="1"/>
    <col min="11516" max="11519" width="21.109375" style="30" customWidth="1"/>
    <col min="11520" max="11520" width="20.109375" style="30" customWidth="1"/>
    <col min="11521" max="11769" width="9" style="30"/>
    <col min="11770" max="11771" width="4.21875" style="30" customWidth="1"/>
    <col min="11772" max="11775" width="21.109375" style="30" customWidth="1"/>
    <col min="11776" max="11776" width="20.109375" style="30" customWidth="1"/>
    <col min="11777" max="12025" width="9" style="30"/>
    <col min="12026" max="12027" width="4.21875" style="30" customWidth="1"/>
    <col min="12028" max="12031" width="21.109375" style="30" customWidth="1"/>
    <col min="12032" max="12032" width="20.109375" style="30" customWidth="1"/>
    <col min="12033" max="12281" width="9" style="30"/>
    <col min="12282" max="12283" width="4.21875" style="30" customWidth="1"/>
    <col min="12284" max="12287" width="21.109375" style="30" customWidth="1"/>
    <col min="12288" max="12288" width="20.109375" style="30" customWidth="1"/>
    <col min="12289" max="12537" width="9" style="30"/>
    <col min="12538" max="12539" width="4.21875" style="30" customWidth="1"/>
    <col min="12540" max="12543" width="21.109375" style="30" customWidth="1"/>
    <col min="12544" max="12544" width="20.109375" style="30" customWidth="1"/>
    <col min="12545" max="12793" width="9" style="30"/>
    <col min="12794" max="12795" width="4.21875" style="30" customWidth="1"/>
    <col min="12796" max="12799" width="21.109375" style="30" customWidth="1"/>
    <col min="12800" max="12800" width="20.109375" style="30" customWidth="1"/>
    <col min="12801" max="13049" width="9" style="30"/>
    <col min="13050" max="13051" width="4.21875" style="30" customWidth="1"/>
    <col min="13052" max="13055" width="21.109375" style="30" customWidth="1"/>
    <col min="13056" max="13056" width="20.109375" style="30" customWidth="1"/>
    <col min="13057" max="13305" width="9" style="30"/>
    <col min="13306" max="13307" width="4.21875" style="30" customWidth="1"/>
    <col min="13308" max="13311" width="21.109375" style="30" customWidth="1"/>
    <col min="13312" max="13312" width="20.109375" style="30" customWidth="1"/>
    <col min="13313" max="13561" width="9" style="30"/>
    <col min="13562" max="13563" width="4.21875" style="30" customWidth="1"/>
    <col min="13564" max="13567" width="21.109375" style="30" customWidth="1"/>
    <col min="13568" max="13568" width="20.109375" style="30" customWidth="1"/>
    <col min="13569" max="13817" width="9" style="30"/>
    <col min="13818" max="13819" width="4.21875" style="30" customWidth="1"/>
    <col min="13820" max="13823" width="21.109375" style="30" customWidth="1"/>
    <col min="13824" max="13824" width="20.109375" style="30" customWidth="1"/>
    <col min="13825" max="14073" width="9" style="30"/>
    <col min="14074" max="14075" width="4.21875" style="30" customWidth="1"/>
    <col min="14076" max="14079" width="21.109375" style="30" customWidth="1"/>
    <col min="14080" max="14080" width="20.109375" style="30" customWidth="1"/>
    <col min="14081" max="14329" width="9" style="30"/>
    <col min="14330" max="14331" width="4.21875" style="30" customWidth="1"/>
    <col min="14332" max="14335" width="21.109375" style="30" customWidth="1"/>
    <col min="14336" max="14336" width="20.109375" style="30" customWidth="1"/>
    <col min="14337" max="14585" width="9" style="30"/>
    <col min="14586" max="14587" width="4.21875" style="30" customWidth="1"/>
    <col min="14588" max="14591" width="21.109375" style="30" customWidth="1"/>
    <col min="14592" max="14592" width="20.109375" style="30" customWidth="1"/>
    <col min="14593" max="14841" width="9" style="30"/>
    <col min="14842" max="14843" width="4.21875" style="30" customWidth="1"/>
    <col min="14844" max="14847" width="21.109375" style="30" customWidth="1"/>
    <col min="14848" max="14848" width="20.109375" style="30" customWidth="1"/>
    <col min="14849" max="15097" width="9" style="30"/>
    <col min="15098" max="15099" width="4.21875" style="30" customWidth="1"/>
    <col min="15100" max="15103" width="21.109375" style="30" customWidth="1"/>
    <col min="15104" max="15104" width="20.109375" style="30" customWidth="1"/>
    <col min="15105" max="15353" width="9" style="30"/>
    <col min="15354" max="15355" width="4.21875" style="30" customWidth="1"/>
    <col min="15356" max="15359" width="21.109375" style="30" customWidth="1"/>
    <col min="15360" max="15360" width="20.109375" style="30" customWidth="1"/>
    <col min="15361" max="15609" width="9" style="30"/>
    <col min="15610" max="15611" width="4.21875" style="30" customWidth="1"/>
    <col min="15612" max="15615" width="21.109375" style="30" customWidth="1"/>
    <col min="15616" max="15616" width="20.109375" style="30" customWidth="1"/>
    <col min="15617" max="15865" width="9" style="30"/>
    <col min="15866" max="15867" width="4.21875" style="30" customWidth="1"/>
    <col min="15868" max="15871" width="21.109375" style="30" customWidth="1"/>
    <col min="15872" max="15872" width="20.109375" style="30" customWidth="1"/>
    <col min="15873" max="16121" width="9" style="30"/>
    <col min="16122" max="16123" width="4.21875" style="30" customWidth="1"/>
    <col min="16124" max="16127" width="21.109375" style="30" customWidth="1"/>
    <col min="16128" max="16128" width="20.109375" style="30" customWidth="1"/>
    <col min="16129" max="16384" width="9" style="30"/>
  </cols>
  <sheetData>
    <row r="1" spans="1:16" s="117" customFormat="1" ht="30" customHeight="1" thickBot="1" x14ac:dyDescent="0.25">
      <c r="A1" s="131"/>
      <c r="B1" s="131"/>
      <c r="C1" s="131"/>
      <c r="D1" s="131"/>
      <c r="E1" s="128" t="s">
        <v>180</v>
      </c>
      <c r="F1" s="215">
        <f>【基本】育成評価基準ヒアリングシート!G1</f>
        <v>0</v>
      </c>
      <c r="G1" s="130"/>
      <c r="H1" s="130"/>
      <c r="I1" s="130"/>
      <c r="J1" s="130"/>
      <c r="K1" s="131"/>
      <c r="L1" s="131"/>
      <c r="M1" s="131"/>
      <c r="N1" s="131"/>
      <c r="O1" s="128" t="s">
        <v>180</v>
      </c>
      <c r="P1" s="129"/>
    </row>
    <row r="2" spans="1:16" s="133" customFormat="1" ht="33" customHeight="1" x14ac:dyDescent="0.2">
      <c r="A2" s="389" t="s">
        <v>213</v>
      </c>
      <c r="B2" s="389"/>
      <c r="C2" s="389"/>
      <c r="D2" s="389"/>
      <c r="E2" s="389"/>
      <c r="F2" s="389"/>
      <c r="G2" s="134"/>
      <c r="H2" s="134"/>
      <c r="I2" s="134"/>
      <c r="J2" s="134"/>
      <c r="K2" s="389" t="s">
        <v>213</v>
      </c>
      <c r="L2" s="389"/>
      <c r="M2" s="389"/>
      <c r="N2" s="389"/>
      <c r="O2" s="389"/>
      <c r="P2" s="389"/>
    </row>
    <row r="3" spans="1:16" s="117" customFormat="1" ht="21" customHeight="1" thickBot="1" x14ac:dyDescent="0.25">
      <c r="A3" s="207" t="s">
        <v>272</v>
      </c>
      <c r="B3" s="116"/>
      <c r="C3" s="116"/>
      <c r="D3" s="116"/>
      <c r="E3" s="116"/>
      <c r="F3" s="116"/>
      <c r="G3" s="51"/>
      <c r="H3" s="51"/>
      <c r="I3" s="51"/>
      <c r="J3" s="51"/>
      <c r="K3" s="207" t="s">
        <v>272</v>
      </c>
      <c r="L3" s="116"/>
      <c r="M3" s="116"/>
      <c r="N3" s="116"/>
      <c r="O3" s="116"/>
      <c r="P3" s="116"/>
    </row>
    <row r="4" spans="1:16" s="117" customFormat="1" ht="30" customHeight="1" thickBot="1" x14ac:dyDescent="0.25">
      <c r="A4" s="135" t="s">
        <v>166</v>
      </c>
      <c r="B4" s="412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C4" s="412"/>
      <c r="D4" s="412"/>
      <c r="E4" s="412"/>
      <c r="F4" s="413"/>
      <c r="G4" s="132"/>
      <c r="H4" s="132"/>
      <c r="I4" s="132"/>
      <c r="J4" s="132"/>
      <c r="K4" s="135" t="s">
        <v>166</v>
      </c>
      <c r="L4" s="412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M4" s="412"/>
      <c r="N4" s="412"/>
      <c r="O4" s="412"/>
      <c r="P4" s="413"/>
    </row>
    <row r="5" spans="1:16" ht="19.2" customHeight="1" thickBot="1" x14ac:dyDescent="0.25">
      <c r="A5" s="387"/>
      <c r="B5" s="387"/>
      <c r="C5" s="388"/>
      <c r="D5" s="388"/>
      <c r="E5" s="388"/>
      <c r="F5" s="388"/>
      <c r="K5" s="387"/>
      <c r="L5" s="387"/>
      <c r="M5" s="388"/>
      <c r="N5" s="388"/>
      <c r="O5" s="388"/>
      <c r="P5" s="388"/>
    </row>
    <row r="6" spans="1:16" ht="19.2" customHeight="1" thickBot="1" x14ac:dyDescent="0.25">
      <c r="A6" s="120">
        <v>1</v>
      </c>
      <c r="B6" s="118" t="s">
        <v>156</v>
      </c>
      <c r="C6" s="119"/>
      <c r="D6" s="118" t="s">
        <v>55</v>
      </c>
      <c r="E6" s="410"/>
      <c r="F6" s="411"/>
      <c r="G6" s="54"/>
      <c r="H6" s="54"/>
      <c r="I6" s="54"/>
      <c r="J6" s="54"/>
      <c r="K6" s="120">
        <v>1</v>
      </c>
      <c r="L6" s="118" t="s">
        <v>156</v>
      </c>
      <c r="M6" s="119" t="s">
        <v>214</v>
      </c>
      <c r="N6" s="118" t="s">
        <v>55</v>
      </c>
      <c r="O6" s="410"/>
      <c r="P6" s="411"/>
    </row>
    <row r="7" spans="1:16" ht="19.2" customHeight="1" x14ac:dyDescent="0.2">
      <c r="A7" s="390" t="s">
        <v>212</v>
      </c>
      <c r="B7" s="392"/>
      <c r="C7" s="393"/>
      <c r="D7" s="393"/>
      <c r="E7" s="393"/>
      <c r="F7" s="394"/>
      <c r="K7" s="390" t="s">
        <v>212</v>
      </c>
      <c r="L7" s="121"/>
      <c r="M7" s="122"/>
      <c r="N7" s="401"/>
      <c r="O7" s="402"/>
      <c r="P7" s="403"/>
    </row>
    <row r="8" spans="1:16" ht="19.2" customHeight="1" x14ac:dyDescent="0.2">
      <c r="A8" s="390"/>
      <c r="B8" s="395"/>
      <c r="C8" s="396"/>
      <c r="D8" s="396"/>
      <c r="E8" s="396"/>
      <c r="F8" s="397"/>
      <c r="K8" s="390"/>
      <c r="L8" s="123"/>
      <c r="M8" s="124"/>
      <c r="N8" s="404"/>
      <c r="O8" s="405"/>
      <c r="P8" s="406"/>
    </row>
    <row r="9" spans="1:16" ht="19.2" customHeight="1" x14ac:dyDescent="0.2">
      <c r="A9" s="390"/>
      <c r="B9" s="395"/>
      <c r="C9" s="396"/>
      <c r="D9" s="396"/>
      <c r="E9" s="396"/>
      <c r="F9" s="397"/>
      <c r="K9" s="390"/>
      <c r="L9" s="123"/>
      <c r="M9" s="124"/>
      <c r="N9" s="404"/>
      <c r="O9" s="405"/>
      <c r="P9" s="406"/>
    </row>
    <row r="10" spans="1:16" ht="19.2" customHeight="1" x14ac:dyDescent="0.2">
      <c r="A10" s="390"/>
      <c r="B10" s="395"/>
      <c r="C10" s="396"/>
      <c r="D10" s="396"/>
      <c r="E10" s="396"/>
      <c r="F10" s="397"/>
      <c r="K10" s="390"/>
      <c r="L10" s="123"/>
      <c r="M10" s="124"/>
      <c r="N10" s="404"/>
      <c r="O10" s="405"/>
      <c r="P10" s="406"/>
    </row>
    <row r="11" spans="1:16" ht="19.2" customHeight="1" x14ac:dyDescent="0.2">
      <c r="A11" s="390"/>
      <c r="B11" s="395"/>
      <c r="C11" s="396"/>
      <c r="D11" s="396"/>
      <c r="E11" s="396"/>
      <c r="F11" s="397"/>
      <c r="K11" s="390"/>
      <c r="L11" s="123"/>
      <c r="M11" s="124"/>
      <c r="N11" s="404"/>
      <c r="O11" s="405"/>
      <c r="P11" s="406"/>
    </row>
    <row r="12" spans="1:16" ht="19.2" customHeight="1" x14ac:dyDescent="0.2">
      <c r="A12" s="390"/>
      <c r="B12" s="395"/>
      <c r="C12" s="396"/>
      <c r="D12" s="396"/>
      <c r="E12" s="396"/>
      <c r="F12" s="397"/>
      <c r="K12" s="390"/>
      <c r="L12" s="123"/>
      <c r="M12" s="124"/>
      <c r="N12" s="404"/>
      <c r="O12" s="405"/>
      <c r="P12" s="406"/>
    </row>
    <row r="13" spans="1:16" ht="19.2" customHeight="1" thickBot="1" x14ac:dyDescent="0.25">
      <c r="A13" s="391"/>
      <c r="B13" s="398"/>
      <c r="C13" s="399"/>
      <c r="D13" s="399"/>
      <c r="E13" s="399"/>
      <c r="F13" s="400"/>
      <c r="K13" s="391"/>
      <c r="L13" s="125"/>
      <c r="M13" s="126"/>
      <c r="N13" s="407"/>
      <c r="O13" s="408"/>
      <c r="P13" s="409"/>
    </row>
    <row r="14" spans="1:16" ht="19.2" customHeight="1" thickBot="1" x14ac:dyDescent="0.25">
      <c r="A14" s="387"/>
      <c r="B14" s="387"/>
      <c r="C14" s="388"/>
      <c r="D14" s="388"/>
      <c r="E14" s="388"/>
      <c r="F14" s="388"/>
      <c r="K14" s="387"/>
      <c r="L14" s="387"/>
      <c r="M14" s="388"/>
      <c r="N14" s="388"/>
      <c r="O14" s="388"/>
      <c r="P14" s="388"/>
    </row>
    <row r="15" spans="1:16" ht="19.2" customHeight="1" thickBot="1" x14ac:dyDescent="0.25">
      <c r="A15" s="120">
        <v>2</v>
      </c>
      <c r="B15" s="118" t="s">
        <v>156</v>
      </c>
      <c r="C15" s="119"/>
      <c r="D15" s="118" t="s">
        <v>55</v>
      </c>
      <c r="E15" s="410"/>
      <c r="F15" s="411"/>
      <c r="G15" s="54"/>
      <c r="H15" s="54"/>
      <c r="I15" s="54"/>
      <c r="J15" s="54"/>
      <c r="K15" s="120">
        <v>2</v>
      </c>
      <c r="L15" s="118" t="s">
        <v>156</v>
      </c>
      <c r="M15" s="119" t="s">
        <v>214</v>
      </c>
      <c r="N15" s="118" t="s">
        <v>55</v>
      </c>
      <c r="O15" s="410"/>
      <c r="P15" s="411"/>
    </row>
    <row r="16" spans="1:16" ht="19.2" customHeight="1" x14ac:dyDescent="0.2">
      <c r="A16" s="390" t="s">
        <v>212</v>
      </c>
      <c r="B16" s="392"/>
      <c r="C16" s="393"/>
      <c r="D16" s="393"/>
      <c r="E16" s="393"/>
      <c r="F16" s="394"/>
      <c r="K16" s="390" t="s">
        <v>212</v>
      </c>
      <c r="L16" s="121"/>
      <c r="M16" s="122"/>
      <c r="N16" s="401"/>
      <c r="O16" s="402"/>
      <c r="P16" s="403"/>
    </row>
    <row r="17" spans="1:16" ht="19.2" customHeight="1" x14ac:dyDescent="0.2">
      <c r="A17" s="390"/>
      <c r="B17" s="395"/>
      <c r="C17" s="396"/>
      <c r="D17" s="396"/>
      <c r="E17" s="396"/>
      <c r="F17" s="397"/>
      <c r="K17" s="390"/>
      <c r="L17" s="123"/>
      <c r="M17" s="124"/>
      <c r="N17" s="404"/>
      <c r="O17" s="405"/>
      <c r="P17" s="406"/>
    </row>
    <row r="18" spans="1:16" ht="19.2" customHeight="1" x14ac:dyDescent="0.2">
      <c r="A18" s="390"/>
      <c r="B18" s="395"/>
      <c r="C18" s="396"/>
      <c r="D18" s="396"/>
      <c r="E18" s="396"/>
      <c r="F18" s="397"/>
      <c r="K18" s="390"/>
      <c r="L18" s="123"/>
      <c r="M18" s="124"/>
      <c r="N18" s="404"/>
      <c r="O18" s="405"/>
      <c r="P18" s="406"/>
    </row>
    <row r="19" spans="1:16" ht="19.2" customHeight="1" x14ac:dyDescent="0.2">
      <c r="A19" s="390"/>
      <c r="B19" s="395"/>
      <c r="C19" s="396"/>
      <c r="D19" s="396"/>
      <c r="E19" s="396"/>
      <c r="F19" s="397"/>
      <c r="K19" s="390"/>
      <c r="L19" s="123"/>
      <c r="M19" s="124"/>
      <c r="N19" s="404"/>
      <c r="O19" s="405"/>
      <c r="P19" s="406"/>
    </row>
    <row r="20" spans="1:16" ht="19.2" customHeight="1" x14ac:dyDescent="0.2">
      <c r="A20" s="390"/>
      <c r="B20" s="395"/>
      <c r="C20" s="396"/>
      <c r="D20" s="396"/>
      <c r="E20" s="396"/>
      <c r="F20" s="397"/>
      <c r="K20" s="390"/>
      <c r="L20" s="123"/>
      <c r="M20" s="124"/>
      <c r="N20" s="404"/>
      <c r="O20" s="405"/>
      <c r="P20" s="406"/>
    </row>
    <row r="21" spans="1:16" ht="19.2" customHeight="1" x14ac:dyDescent="0.2">
      <c r="A21" s="390"/>
      <c r="B21" s="395"/>
      <c r="C21" s="396"/>
      <c r="D21" s="396"/>
      <c r="E21" s="396"/>
      <c r="F21" s="397"/>
      <c r="K21" s="390"/>
      <c r="L21" s="123"/>
      <c r="M21" s="124"/>
      <c r="N21" s="404"/>
      <c r="O21" s="405"/>
      <c r="P21" s="406"/>
    </row>
    <row r="22" spans="1:16" ht="19.2" customHeight="1" thickBot="1" x14ac:dyDescent="0.25">
      <c r="A22" s="391"/>
      <c r="B22" s="398"/>
      <c r="C22" s="399"/>
      <c r="D22" s="399"/>
      <c r="E22" s="399"/>
      <c r="F22" s="400"/>
      <c r="K22" s="391"/>
      <c r="L22" s="125"/>
      <c r="M22" s="126"/>
      <c r="N22" s="407"/>
      <c r="O22" s="408"/>
      <c r="P22" s="409"/>
    </row>
    <row r="23" spans="1:16" ht="19.2" customHeight="1" thickBot="1" x14ac:dyDescent="0.25">
      <c r="A23" s="387"/>
      <c r="B23" s="387"/>
      <c r="C23" s="388"/>
      <c r="D23" s="388"/>
      <c r="E23" s="388"/>
      <c r="F23" s="388"/>
      <c r="K23" s="387"/>
      <c r="L23" s="387"/>
      <c r="M23" s="388"/>
      <c r="N23" s="388"/>
      <c r="O23" s="388"/>
      <c r="P23" s="388"/>
    </row>
    <row r="24" spans="1:16" ht="19.2" customHeight="1" thickBot="1" x14ac:dyDescent="0.25">
      <c r="A24" s="120">
        <v>3</v>
      </c>
      <c r="B24" s="118" t="s">
        <v>156</v>
      </c>
      <c r="C24" s="119" t="s">
        <v>214</v>
      </c>
      <c r="D24" s="118" t="s">
        <v>55</v>
      </c>
      <c r="E24" s="410"/>
      <c r="F24" s="411"/>
      <c r="G24" s="54"/>
      <c r="H24" s="54"/>
      <c r="I24" s="54"/>
      <c r="J24" s="54"/>
      <c r="K24" s="120">
        <v>3</v>
      </c>
      <c r="L24" s="118" t="s">
        <v>156</v>
      </c>
      <c r="M24" s="119" t="s">
        <v>214</v>
      </c>
      <c r="N24" s="118" t="s">
        <v>55</v>
      </c>
      <c r="O24" s="410"/>
      <c r="P24" s="411"/>
    </row>
    <row r="25" spans="1:16" ht="19.2" customHeight="1" x14ac:dyDescent="0.2">
      <c r="A25" s="390" t="s">
        <v>212</v>
      </c>
      <c r="B25" s="392"/>
      <c r="C25" s="393"/>
      <c r="D25" s="393"/>
      <c r="E25" s="393"/>
      <c r="F25" s="394"/>
      <c r="K25" s="390" t="s">
        <v>212</v>
      </c>
      <c r="L25" s="121"/>
      <c r="M25" s="122"/>
      <c r="N25" s="401"/>
      <c r="O25" s="402"/>
      <c r="P25" s="403"/>
    </row>
    <row r="26" spans="1:16" ht="19.2" customHeight="1" x14ac:dyDescent="0.2">
      <c r="A26" s="390"/>
      <c r="B26" s="395"/>
      <c r="C26" s="396"/>
      <c r="D26" s="396"/>
      <c r="E26" s="396"/>
      <c r="F26" s="397"/>
      <c r="K26" s="390"/>
      <c r="L26" s="123"/>
      <c r="M26" s="124"/>
      <c r="N26" s="404"/>
      <c r="O26" s="405"/>
      <c r="P26" s="406"/>
    </row>
    <row r="27" spans="1:16" ht="19.2" customHeight="1" x14ac:dyDescent="0.2">
      <c r="A27" s="390"/>
      <c r="B27" s="395"/>
      <c r="C27" s="396"/>
      <c r="D27" s="396"/>
      <c r="E27" s="396"/>
      <c r="F27" s="397"/>
      <c r="K27" s="390"/>
      <c r="L27" s="123"/>
      <c r="M27" s="124"/>
      <c r="N27" s="404"/>
      <c r="O27" s="405"/>
      <c r="P27" s="406"/>
    </row>
    <row r="28" spans="1:16" ht="19.2" customHeight="1" x14ac:dyDescent="0.2">
      <c r="A28" s="390"/>
      <c r="B28" s="395"/>
      <c r="C28" s="396"/>
      <c r="D28" s="396"/>
      <c r="E28" s="396"/>
      <c r="F28" s="397"/>
      <c r="K28" s="390"/>
      <c r="L28" s="123"/>
      <c r="M28" s="124"/>
      <c r="N28" s="404"/>
      <c r="O28" s="405"/>
      <c r="P28" s="406"/>
    </row>
    <row r="29" spans="1:16" ht="19.2" customHeight="1" x14ac:dyDescent="0.2">
      <c r="A29" s="390"/>
      <c r="B29" s="395"/>
      <c r="C29" s="396"/>
      <c r="D29" s="396"/>
      <c r="E29" s="396"/>
      <c r="F29" s="397"/>
      <c r="K29" s="390"/>
      <c r="L29" s="123"/>
      <c r="M29" s="124"/>
      <c r="N29" s="404"/>
      <c r="O29" s="405"/>
      <c r="P29" s="406"/>
    </row>
    <row r="30" spans="1:16" ht="19.2" customHeight="1" x14ac:dyDescent="0.2">
      <c r="A30" s="390"/>
      <c r="B30" s="395"/>
      <c r="C30" s="396"/>
      <c r="D30" s="396"/>
      <c r="E30" s="396"/>
      <c r="F30" s="397"/>
      <c r="K30" s="390"/>
      <c r="L30" s="123"/>
      <c r="M30" s="124"/>
      <c r="N30" s="404"/>
      <c r="O30" s="405"/>
      <c r="P30" s="406"/>
    </row>
    <row r="31" spans="1:16" ht="19.2" customHeight="1" thickBot="1" x14ac:dyDescent="0.25">
      <c r="A31" s="391"/>
      <c r="B31" s="398"/>
      <c r="C31" s="399"/>
      <c r="D31" s="399"/>
      <c r="E31" s="399"/>
      <c r="F31" s="400"/>
      <c r="K31" s="391"/>
      <c r="L31" s="125"/>
      <c r="M31" s="126"/>
      <c r="N31" s="407"/>
      <c r="O31" s="408"/>
      <c r="P31" s="409"/>
    </row>
    <row r="32" spans="1:16" ht="19.2" customHeight="1" thickBot="1" x14ac:dyDescent="0.25">
      <c r="A32" s="387"/>
      <c r="B32" s="387"/>
      <c r="C32" s="388"/>
      <c r="D32" s="388"/>
      <c r="E32" s="388"/>
      <c r="F32" s="388"/>
      <c r="K32" s="387"/>
      <c r="L32" s="387"/>
      <c r="M32" s="388"/>
      <c r="N32" s="388"/>
      <c r="O32" s="388"/>
      <c r="P32" s="388"/>
    </row>
    <row r="33" spans="1:16" ht="19.2" customHeight="1" thickBot="1" x14ac:dyDescent="0.25">
      <c r="A33" s="120">
        <v>4</v>
      </c>
      <c r="B33" s="118" t="s">
        <v>156</v>
      </c>
      <c r="C33" s="119" t="s">
        <v>214</v>
      </c>
      <c r="D33" s="118" t="s">
        <v>55</v>
      </c>
      <c r="E33" s="410"/>
      <c r="F33" s="411"/>
      <c r="G33" s="54"/>
      <c r="H33" s="54"/>
      <c r="I33" s="54"/>
      <c r="J33" s="54"/>
      <c r="K33" s="120">
        <v>4</v>
      </c>
      <c r="L33" s="118" t="s">
        <v>156</v>
      </c>
      <c r="M33" s="119" t="s">
        <v>214</v>
      </c>
      <c r="N33" s="118" t="s">
        <v>55</v>
      </c>
      <c r="O33" s="410"/>
      <c r="P33" s="411"/>
    </row>
    <row r="34" spans="1:16" ht="19.2" customHeight="1" x14ac:dyDescent="0.2">
      <c r="A34" s="390" t="s">
        <v>212</v>
      </c>
      <c r="B34" s="392"/>
      <c r="C34" s="393"/>
      <c r="D34" s="393"/>
      <c r="E34" s="393"/>
      <c r="F34" s="394"/>
      <c r="K34" s="390" t="s">
        <v>212</v>
      </c>
      <c r="L34" s="121"/>
      <c r="M34" s="122"/>
      <c r="N34" s="401"/>
      <c r="O34" s="402"/>
      <c r="P34" s="403"/>
    </row>
    <row r="35" spans="1:16" ht="19.2" customHeight="1" x14ac:dyDescent="0.2">
      <c r="A35" s="390"/>
      <c r="B35" s="395"/>
      <c r="C35" s="396"/>
      <c r="D35" s="396"/>
      <c r="E35" s="396"/>
      <c r="F35" s="397"/>
      <c r="K35" s="390"/>
      <c r="L35" s="123"/>
      <c r="M35" s="124"/>
      <c r="N35" s="404"/>
      <c r="O35" s="405"/>
      <c r="P35" s="406"/>
    </row>
    <row r="36" spans="1:16" ht="19.2" customHeight="1" x14ac:dyDescent="0.2">
      <c r="A36" s="390"/>
      <c r="B36" s="395"/>
      <c r="C36" s="396"/>
      <c r="D36" s="396"/>
      <c r="E36" s="396"/>
      <c r="F36" s="397"/>
      <c r="K36" s="390"/>
      <c r="L36" s="123"/>
      <c r="M36" s="124"/>
      <c r="N36" s="404"/>
      <c r="O36" s="405"/>
      <c r="P36" s="406"/>
    </row>
    <row r="37" spans="1:16" ht="19.2" customHeight="1" x14ac:dyDescent="0.2">
      <c r="A37" s="390"/>
      <c r="B37" s="395"/>
      <c r="C37" s="396"/>
      <c r="D37" s="396"/>
      <c r="E37" s="396"/>
      <c r="F37" s="397"/>
      <c r="K37" s="390"/>
      <c r="L37" s="123"/>
      <c r="M37" s="124"/>
      <c r="N37" s="404"/>
      <c r="O37" s="405"/>
      <c r="P37" s="406"/>
    </row>
    <row r="38" spans="1:16" ht="19.2" customHeight="1" x14ac:dyDescent="0.2">
      <c r="A38" s="390"/>
      <c r="B38" s="395"/>
      <c r="C38" s="396"/>
      <c r="D38" s="396"/>
      <c r="E38" s="396"/>
      <c r="F38" s="397"/>
      <c r="K38" s="390"/>
      <c r="L38" s="123"/>
      <c r="M38" s="124"/>
      <c r="N38" s="404"/>
      <c r="O38" s="405"/>
      <c r="P38" s="406"/>
    </row>
    <row r="39" spans="1:16" ht="19.2" customHeight="1" x14ac:dyDescent="0.2">
      <c r="A39" s="390"/>
      <c r="B39" s="395"/>
      <c r="C39" s="396"/>
      <c r="D39" s="396"/>
      <c r="E39" s="396"/>
      <c r="F39" s="397"/>
      <c r="K39" s="390"/>
      <c r="L39" s="123"/>
      <c r="M39" s="124"/>
      <c r="N39" s="404"/>
      <c r="O39" s="405"/>
      <c r="P39" s="406"/>
    </row>
    <row r="40" spans="1:16" ht="19.2" customHeight="1" thickBot="1" x14ac:dyDescent="0.25">
      <c r="A40" s="391"/>
      <c r="B40" s="398"/>
      <c r="C40" s="399"/>
      <c r="D40" s="399"/>
      <c r="E40" s="399"/>
      <c r="F40" s="400"/>
      <c r="K40" s="391"/>
      <c r="L40" s="125"/>
      <c r="M40" s="126"/>
      <c r="N40" s="407"/>
      <c r="O40" s="408"/>
      <c r="P40" s="409"/>
    </row>
    <row r="41" spans="1:16" ht="19.2" customHeight="1" thickBot="1" x14ac:dyDescent="0.25">
      <c r="A41" s="387"/>
      <c r="B41" s="387"/>
      <c r="C41" s="388"/>
      <c r="D41" s="388"/>
      <c r="E41" s="388"/>
      <c r="F41" s="388"/>
      <c r="K41" s="387"/>
      <c r="L41" s="387"/>
      <c r="M41" s="388"/>
      <c r="N41" s="388"/>
      <c r="O41" s="388"/>
      <c r="P41" s="388"/>
    </row>
    <row r="42" spans="1:16" ht="19.2" customHeight="1" thickBot="1" x14ac:dyDescent="0.25">
      <c r="A42" s="120">
        <v>5</v>
      </c>
      <c r="B42" s="118" t="s">
        <v>156</v>
      </c>
      <c r="C42" s="119" t="s">
        <v>214</v>
      </c>
      <c r="D42" s="118" t="s">
        <v>55</v>
      </c>
      <c r="E42" s="410"/>
      <c r="F42" s="411"/>
      <c r="G42" s="54"/>
      <c r="H42" s="54"/>
      <c r="I42" s="54"/>
      <c r="J42" s="54"/>
      <c r="K42" s="120">
        <v>5</v>
      </c>
      <c r="L42" s="118" t="s">
        <v>156</v>
      </c>
      <c r="M42" s="119" t="s">
        <v>214</v>
      </c>
      <c r="N42" s="118" t="s">
        <v>55</v>
      </c>
      <c r="O42" s="410"/>
      <c r="P42" s="411"/>
    </row>
    <row r="43" spans="1:16" ht="19.2" customHeight="1" x14ac:dyDescent="0.2">
      <c r="A43" s="390" t="s">
        <v>212</v>
      </c>
      <c r="B43" s="392"/>
      <c r="C43" s="393"/>
      <c r="D43" s="393"/>
      <c r="E43" s="393"/>
      <c r="F43" s="394"/>
      <c r="K43" s="390" t="s">
        <v>212</v>
      </c>
      <c r="L43" s="121"/>
      <c r="M43" s="122"/>
      <c r="N43" s="401"/>
      <c r="O43" s="402"/>
      <c r="P43" s="403"/>
    </row>
    <row r="44" spans="1:16" ht="19.2" customHeight="1" x14ac:dyDescent="0.2">
      <c r="A44" s="390"/>
      <c r="B44" s="395"/>
      <c r="C44" s="396"/>
      <c r="D44" s="396"/>
      <c r="E44" s="396"/>
      <c r="F44" s="397"/>
      <c r="K44" s="390"/>
      <c r="L44" s="123"/>
      <c r="M44" s="124"/>
      <c r="N44" s="404"/>
      <c r="O44" s="405"/>
      <c r="P44" s="406"/>
    </row>
    <row r="45" spans="1:16" ht="19.2" customHeight="1" x14ac:dyDescent="0.2">
      <c r="A45" s="390"/>
      <c r="B45" s="395"/>
      <c r="C45" s="396"/>
      <c r="D45" s="396"/>
      <c r="E45" s="396"/>
      <c r="F45" s="397"/>
      <c r="K45" s="390"/>
      <c r="L45" s="123"/>
      <c r="M45" s="124"/>
      <c r="N45" s="404"/>
      <c r="O45" s="405"/>
      <c r="P45" s="406"/>
    </row>
    <row r="46" spans="1:16" ht="19.2" customHeight="1" x14ac:dyDescent="0.2">
      <c r="A46" s="390"/>
      <c r="B46" s="395"/>
      <c r="C46" s="396"/>
      <c r="D46" s="396"/>
      <c r="E46" s="396"/>
      <c r="F46" s="397"/>
      <c r="K46" s="390"/>
      <c r="L46" s="123"/>
      <c r="M46" s="124"/>
      <c r="N46" s="404"/>
      <c r="O46" s="405"/>
      <c r="P46" s="406"/>
    </row>
    <row r="47" spans="1:16" ht="19.2" customHeight="1" x14ac:dyDescent="0.2">
      <c r="A47" s="390"/>
      <c r="B47" s="395"/>
      <c r="C47" s="396"/>
      <c r="D47" s="396"/>
      <c r="E47" s="396"/>
      <c r="F47" s="397"/>
      <c r="K47" s="390"/>
      <c r="L47" s="123"/>
      <c r="M47" s="124"/>
      <c r="N47" s="404"/>
      <c r="O47" s="405"/>
      <c r="P47" s="406"/>
    </row>
    <row r="48" spans="1:16" ht="19.2" customHeight="1" x14ac:dyDescent="0.2">
      <c r="A48" s="390"/>
      <c r="B48" s="395"/>
      <c r="C48" s="396"/>
      <c r="D48" s="396"/>
      <c r="E48" s="396"/>
      <c r="F48" s="397"/>
      <c r="K48" s="390"/>
      <c r="L48" s="123"/>
      <c r="M48" s="124"/>
      <c r="N48" s="404"/>
      <c r="O48" s="405"/>
      <c r="P48" s="406"/>
    </row>
    <row r="49" spans="1:16" ht="19.2" customHeight="1" thickBot="1" x14ac:dyDescent="0.25">
      <c r="A49" s="391"/>
      <c r="B49" s="398"/>
      <c r="C49" s="399"/>
      <c r="D49" s="399"/>
      <c r="E49" s="399"/>
      <c r="F49" s="400"/>
      <c r="K49" s="391"/>
      <c r="L49" s="125"/>
      <c r="M49" s="126"/>
      <c r="N49" s="407"/>
      <c r="O49" s="408"/>
      <c r="P49" s="409"/>
    </row>
    <row r="50" spans="1:16" ht="19.2" customHeight="1" thickBot="1" x14ac:dyDescent="0.25">
      <c r="A50" s="387"/>
      <c r="B50" s="387"/>
      <c r="C50" s="388"/>
      <c r="D50" s="388"/>
      <c r="E50" s="388"/>
      <c r="F50" s="388"/>
      <c r="K50" s="387"/>
      <c r="L50" s="387"/>
      <c r="M50" s="388"/>
      <c r="N50" s="388"/>
      <c r="O50" s="388"/>
      <c r="P50" s="388"/>
    </row>
    <row r="51" spans="1:16" ht="19.2" customHeight="1" thickBot="1" x14ac:dyDescent="0.25">
      <c r="A51" s="120">
        <v>6</v>
      </c>
      <c r="B51" s="118" t="s">
        <v>156</v>
      </c>
      <c r="C51" s="119" t="s">
        <v>214</v>
      </c>
      <c r="D51" s="118" t="s">
        <v>55</v>
      </c>
      <c r="E51" s="410"/>
      <c r="F51" s="411"/>
      <c r="G51" s="54"/>
      <c r="H51" s="54"/>
      <c r="I51" s="54"/>
      <c r="J51" s="54"/>
      <c r="K51" s="120">
        <v>6</v>
      </c>
      <c r="L51" s="118" t="s">
        <v>156</v>
      </c>
      <c r="M51" s="119" t="s">
        <v>214</v>
      </c>
      <c r="N51" s="118" t="s">
        <v>55</v>
      </c>
      <c r="O51" s="410"/>
      <c r="P51" s="411"/>
    </row>
    <row r="52" spans="1:16" ht="19.2" customHeight="1" x14ac:dyDescent="0.2">
      <c r="A52" s="390" t="s">
        <v>212</v>
      </c>
      <c r="B52" s="392"/>
      <c r="C52" s="393"/>
      <c r="D52" s="393"/>
      <c r="E52" s="393"/>
      <c r="F52" s="394"/>
      <c r="K52" s="390" t="s">
        <v>212</v>
      </c>
      <c r="L52" s="121"/>
      <c r="M52" s="122"/>
      <c r="N52" s="401"/>
      <c r="O52" s="402"/>
      <c r="P52" s="403"/>
    </row>
    <row r="53" spans="1:16" ht="19.2" customHeight="1" x14ac:dyDescent="0.2">
      <c r="A53" s="390"/>
      <c r="B53" s="395"/>
      <c r="C53" s="396"/>
      <c r="D53" s="396"/>
      <c r="E53" s="396"/>
      <c r="F53" s="397"/>
      <c r="K53" s="390"/>
      <c r="L53" s="123"/>
      <c r="M53" s="124"/>
      <c r="N53" s="404"/>
      <c r="O53" s="405"/>
      <c r="P53" s="406"/>
    </row>
    <row r="54" spans="1:16" ht="19.2" customHeight="1" x14ac:dyDescent="0.2">
      <c r="A54" s="390"/>
      <c r="B54" s="395"/>
      <c r="C54" s="396"/>
      <c r="D54" s="396"/>
      <c r="E54" s="396"/>
      <c r="F54" s="397"/>
      <c r="K54" s="390"/>
      <c r="L54" s="123"/>
      <c r="M54" s="124"/>
      <c r="N54" s="404"/>
      <c r="O54" s="405"/>
      <c r="P54" s="406"/>
    </row>
    <row r="55" spans="1:16" ht="19.2" customHeight="1" x14ac:dyDescent="0.2">
      <c r="A55" s="390"/>
      <c r="B55" s="395"/>
      <c r="C55" s="396"/>
      <c r="D55" s="396"/>
      <c r="E55" s="396"/>
      <c r="F55" s="397"/>
      <c r="K55" s="390"/>
      <c r="L55" s="123"/>
      <c r="M55" s="124"/>
      <c r="N55" s="404"/>
      <c r="O55" s="405"/>
      <c r="P55" s="406"/>
    </row>
    <row r="56" spans="1:16" ht="19.2" customHeight="1" x14ac:dyDescent="0.2">
      <c r="A56" s="390"/>
      <c r="B56" s="395"/>
      <c r="C56" s="396"/>
      <c r="D56" s="396"/>
      <c r="E56" s="396"/>
      <c r="F56" s="397"/>
      <c r="K56" s="390"/>
      <c r="L56" s="123"/>
      <c r="M56" s="124"/>
      <c r="N56" s="404"/>
      <c r="O56" s="405"/>
      <c r="P56" s="406"/>
    </row>
    <row r="57" spans="1:16" ht="19.2" customHeight="1" x14ac:dyDescent="0.2">
      <c r="A57" s="390"/>
      <c r="B57" s="395"/>
      <c r="C57" s="396"/>
      <c r="D57" s="396"/>
      <c r="E57" s="396"/>
      <c r="F57" s="397"/>
      <c r="K57" s="390"/>
      <c r="L57" s="123"/>
      <c r="M57" s="124"/>
      <c r="N57" s="404"/>
      <c r="O57" s="405"/>
      <c r="P57" s="406"/>
    </row>
    <row r="58" spans="1:16" ht="19.2" customHeight="1" thickBot="1" x14ac:dyDescent="0.25">
      <c r="A58" s="391"/>
      <c r="B58" s="398"/>
      <c r="C58" s="399"/>
      <c r="D58" s="399"/>
      <c r="E58" s="399"/>
      <c r="F58" s="400"/>
      <c r="K58" s="391"/>
      <c r="L58" s="125"/>
      <c r="M58" s="126"/>
      <c r="N58" s="407"/>
      <c r="O58" s="408"/>
      <c r="P58" s="409"/>
    </row>
    <row r="59" spans="1:16" ht="19.2" customHeight="1" thickBot="1" x14ac:dyDescent="0.25">
      <c r="A59" s="387"/>
      <c r="B59" s="387"/>
      <c r="C59" s="388"/>
      <c r="D59" s="388"/>
      <c r="E59" s="388"/>
      <c r="F59" s="388"/>
      <c r="K59" s="387"/>
      <c r="L59" s="387"/>
      <c r="M59" s="388"/>
      <c r="N59" s="388"/>
      <c r="O59" s="388"/>
      <c r="P59" s="388"/>
    </row>
    <row r="60" spans="1:16" ht="19.2" customHeight="1" thickBot="1" x14ac:dyDescent="0.25">
      <c r="A60" s="120">
        <v>7</v>
      </c>
      <c r="B60" s="118" t="s">
        <v>156</v>
      </c>
      <c r="C60" s="119" t="s">
        <v>214</v>
      </c>
      <c r="D60" s="118" t="s">
        <v>55</v>
      </c>
      <c r="E60" s="410"/>
      <c r="F60" s="411"/>
      <c r="G60" s="54"/>
      <c r="H60" s="54"/>
      <c r="I60" s="54"/>
      <c r="J60" s="54"/>
      <c r="K60" s="120">
        <v>7</v>
      </c>
      <c r="L60" s="118" t="s">
        <v>156</v>
      </c>
      <c r="M60" s="119" t="s">
        <v>214</v>
      </c>
      <c r="N60" s="118" t="s">
        <v>55</v>
      </c>
      <c r="O60" s="410"/>
      <c r="P60" s="411"/>
    </row>
    <row r="61" spans="1:16" ht="19.2" customHeight="1" x14ac:dyDescent="0.2">
      <c r="A61" s="390" t="s">
        <v>212</v>
      </c>
      <c r="B61" s="392"/>
      <c r="C61" s="393"/>
      <c r="D61" s="393"/>
      <c r="E61" s="393"/>
      <c r="F61" s="394"/>
      <c r="K61" s="390" t="s">
        <v>212</v>
      </c>
      <c r="L61" s="121"/>
      <c r="M61" s="122"/>
      <c r="N61" s="401"/>
      <c r="O61" s="402"/>
      <c r="P61" s="403"/>
    </row>
    <row r="62" spans="1:16" ht="19.2" customHeight="1" x14ac:dyDescent="0.2">
      <c r="A62" s="390"/>
      <c r="B62" s="395"/>
      <c r="C62" s="396"/>
      <c r="D62" s="396"/>
      <c r="E62" s="396"/>
      <c r="F62" s="397"/>
      <c r="K62" s="390"/>
      <c r="L62" s="123"/>
      <c r="M62" s="124"/>
      <c r="N62" s="404"/>
      <c r="O62" s="405"/>
      <c r="P62" s="406"/>
    </row>
    <row r="63" spans="1:16" ht="19.2" customHeight="1" x14ac:dyDescent="0.2">
      <c r="A63" s="390"/>
      <c r="B63" s="395"/>
      <c r="C63" s="396"/>
      <c r="D63" s="396"/>
      <c r="E63" s="396"/>
      <c r="F63" s="397"/>
      <c r="K63" s="390"/>
      <c r="L63" s="123"/>
      <c r="M63" s="124"/>
      <c r="N63" s="404"/>
      <c r="O63" s="405"/>
      <c r="P63" s="406"/>
    </row>
    <row r="64" spans="1:16" ht="19.2" customHeight="1" x14ac:dyDescent="0.2">
      <c r="A64" s="390"/>
      <c r="B64" s="395"/>
      <c r="C64" s="396"/>
      <c r="D64" s="396"/>
      <c r="E64" s="396"/>
      <c r="F64" s="397"/>
      <c r="K64" s="390"/>
      <c r="L64" s="123"/>
      <c r="M64" s="124"/>
      <c r="N64" s="404"/>
      <c r="O64" s="405"/>
      <c r="P64" s="406"/>
    </row>
    <row r="65" spans="1:16" ht="19.2" customHeight="1" x14ac:dyDescent="0.2">
      <c r="A65" s="390"/>
      <c r="B65" s="395"/>
      <c r="C65" s="396"/>
      <c r="D65" s="396"/>
      <c r="E65" s="396"/>
      <c r="F65" s="397"/>
      <c r="K65" s="390"/>
      <c r="L65" s="123"/>
      <c r="M65" s="124"/>
      <c r="N65" s="404"/>
      <c r="O65" s="405"/>
      <c r="P65" s="406"/>
    </row>
    <row r="66" spans="1:16" ht="19.2" customHeight="1" x14ac:dyDescent="0.2">
      <c r="A66" s="390"/>
      <c r="B66" s="395"/>
      <c r="C66" s="396"/>
      <c r="D66" s="396"/>
      <c r="E66" s="396"/>
      <c r="F66" s="397"/>
      <c r="K66" s="390"/>
      <c r="L66" s="123"/>
      <c r="M66" s="124"/>
      <c r="N66" s="404"/>
      <c r="O66" s="405"/>
      <c r="P66" s="406"/>
    </row>
    <row r="67" spans="1:16" ht="19.2" customHeight="1" thickBot="1" x14ac:dyDescent="0.25">
      <c r="A67" s="391"/>
      <c r="B67" s="398"/>
      <c r="C67" s="399"/>
      <c r="D67" s="399"/>
      <c r="E67" s="399"/>
      <c r="F67" s="400"/>
      <c r="K67" s="391"/>
      <c r="L67" s="125"/>
      <c r="M67" s="126"/>
      <c r="N67" s="407"/>
      <c r="O67" s="408"/>
      <c r="P67" s="409"/>
    </row>
    <row r="68" spans="1:16" ht="19.2" customHeight="1" thickBot="1" x14ac:dyDescent="0.25">
      <c r="A68" s="387"/>
      <c r="B68" s="387"/>
      <c r="C68" s="388"/>
      <c r="D68" s="388"/>
      <c r="E68" s="388"/>
      <c r="F68" s="388"/>
      <c r="K68" s="387"/>
      <c r="L68" s="387"/>
      <c r="M68" s="388"/>
      <c r="N68" s="388"/>
      <c r="O68" s="388"/>
      <c r="P68" s="388"/>
    </row>
    <row r="69" spans="1:16" ht="19.2" customHeight="1" thickBot="1" x14ac:dyDescent="0.25">
      <c r="A69" s="120">
        <v>8</v>
      </c>
      <c r="B69" s="118" t="s">
        <v>156</v>
      </c>
      <c r="C69" s="119" t="s">
        <v>214</v>
      </c>
      <c r="D69" s="118" t="s">
        <v>55</v>
      </c>
      <c r="E69" s="410"/>
      <c r="F69" s="411"/>
      <c r="G69" s="54"/>
      <c r="H69" s="54"/>
      <c r="I69" s="54"/>
      <c r="J69" s="54"/>
      <c r="K69" s="120">
        <v>8</v>
      </c>
      <c r="L69" s="118" t="s">
        <v>156</v>
      </c>
      <c r="M69" s="119" t="s">
        <v>214</v>
      </c>
      <c r="N69" s="118" t="s">
        <v>55</v>
      </c>
      <c r="O69" s="410"/>
      <c r="P69" s="411"/>
    </row>
    <row r="70" spans="1:16" ht="19.2" customHeight="1" x14ac:dyDescent="0.2">
      <c r="A70" s="390" t="s">
        <v>212</v>
      </c>
      <c r="B70" s="392"/>
      <c r="C70" s="393"/>
      <c r="D70" s="393"/>
      <c r="E70" s="393"/>
      <c r="F70" s="394"/>
      <c r="K70" s="390" t="s">
        <v>212</v>
      </c>
      <c r="L70" s="121"/>
      <c r="M70" s="122"/>
      <c r="N70" s="401"/>
      <c r="O70" s="402"/>
      <c r="P70" s="403"/>
    </row>
    <row r="71" spans="1:16" ht="19.2" customHeight="1" x14ac:dyDescent="0.2">
      <c r="A71" s="390"/>
      <c r="B71" s="395"/>
      <c r="C71" s="396"/>
      <c r="D71" s="396"/>
      <c r="E71" s="396"/>
      <c r="F71" s="397"/>
      <c r="K71" s="390"/>
      <c r="L71" s="123"/>
      <c r="M71" s="124"/>
      <c r="N71" s="404"/>
      <c r="O71" s="405"/>
      <c r="P71" s="406"/>
    </row>
    <row r="72" spans="1:16" ht="19.2" customHeight="1" x14ac:dyDescent="0.2">
      <c r="A72" s="390"/>
      <c r="B72" s="395"/>
      <c r="C72" s="396"/>
      <c r="D72" s="396"/>
      <c r="E72" s="396"/>
      <c r="F72" s="397"/>
      <c r="K72" s="390"/>
      <c r="L72" s="123"/>
      <c r="M72" s="124"/>
      <c r="N72" s="404"/>
      <c r="O72" s="405"/>
      <c r="P72" s="406"/>
    </row>
    <row r="73" spans="1:16" ht="19.2" customHeight="1" x14ac:dyDescent="0.2">
      <c r="A73" s="390"/>
      <c r="B73" s="395"/>
      <c r="C73" s="396"/>
      <c r="D73" s="396"/>
      <c r="E73" s="396"/>
      <c r="F73" s="397"/>
      <c r="K73" s="390"/>
      <c r="L73" s="123"/>
      <c r="M73" s="124"/>
      <c r="N73" s="404"/>
      <c r="O73" s="405"/>
      <c r="P73" s="406"/>
    </row>
    <row r="74" spans="1:16" ht="19.2" customHeight="1" x14ac:dyDescent="0.2">
      <c r="A74" s="390"/>
      <c r="B74" s="395"/>
      <c r="C74" s="396"/>
      <c r="D74" s="396"/>
      <c r="E74" s="396"/>
      <c r="F74" s="397"/>
      <c r="K74" s="390"/>
      <c r="L74" s="123"/>
      <c r="M74" s="124"/>
      <c r="N74" s="404"/>
      <c r="O74" s="405"/>
      <c r="P74" s="406"/>
    </row>
    <row r="75" spans="1:16" ht="19.2" customHeight="1" x14ac:dyDescent="0.2">
      <c r="A75" s="390"/>
      <c r="B75" s="395"/>
      <c r="C75" s="396"/>
      <c r="D75" s="396"/>
      <c r="E75" s="396"/>
      <c r="F75" s="397"/>
      <c r="K75" s="390"/>
      <c r="L75" s="123"/>
      <c r="M75" s="124"/>
      <c r="N75" s="404"/>
      <c r="O75" s="405"/>
      <c r="P75" s="406"/>
    </row>
    <row r="76" spans="1:16" ht="19.2" customHeight="1" thickBot="1" x14ac:dyDescent="0.25">
      <c r="A76" s="391"/>
      <c r="B76" s="398"/>
      <c r="C76" s="399"/>
      <c r="D76" s="399"/>
      <c r="E76" s="399"/>
      <c r="F76" s="400"/>
      <c r="K76" s="391"/>
      <c r="L76" s="125"/>
      <c r="M76" s="126"/>
      <c r="N76" s="407"/>
      <c r="O76" s="408"/>
      <c r="P76" s="409"/>
    </row>
    <row r="77" spans="1:16" ht="19.2" customHeight="1" thickBot="1" x14ac:dyDescent="0.25">
      <c r="A77" s="387"/>
      <c r="B77" s="387"/>
      <c r="C77" s="388"/>
      <c r="D77" s="388"/>
      <c r="E77" s="388"/>
      <c r="F77" s="388"/>
      <c r="K77" s="387"/>
      <c r="L77" s="387"/>
      <c r="M77" s="388"/>
      <c r="N77" s="388"/>
      <c r="O77" s="388"/>
      <c r="P77" s="388"/>
    </row>
    <row r="78" spans="1:16" ht="19.2" customHeight="1" thickBot="1" x14ac:dyDescent="0.25">
      <c r="A78" s="120">
        <v>9</v>
      </c>
      <c r="B78" s="118" t="s">
        <v>156</v>
      </c>
      <c r="C78" s="119" t="s">
        <v>214</v>
      </c>
      <c r="D78" s="118" t="s">
        <v>55</v>
      </c>
      <c r="E78" s="410"/>
      <c r="F78" s="411"/>
      <c r="G78" s="54"/>
      <c r="H78" s="54"/>
      <c r="I78" s="54"/>
      <c r="J78" s="54"/>
      <c r="K78" s="120">
        <v>9</v>
      </c>
      <c r="L78" s="118" t="s">
        <v>156</v>
      </c>
      <c r="M78" s="119" t="s">
        <v>214</v>
      </c>
      <c r="N78" s="118" t="s">
        <v>55</v>
      </c>
      <c r="O78" s="410"/>
      <c r="P78" s="411"/>
    </row>
    <row r="79" spans="1:16" ht="19.2" customHeight="1" x14ac:dyDescent="0.2">
      <c r="A79" s="390" t="s">
        <v>212</v>
      </c>
      <c r="B79" s="392"/>
      <c r="C79" s="393"/>
      <c r="D79" s="393"/>
      <c r="E79" s="393"/>
      <c r="F79" s="394"/>
      <c r="K79" s="390" t="s">
        <v>212</v>
      </c>
      <c r="L79" s="121"/>
      <c r="M79" s="122"/>
      <c r="N79" s="401"/>
      <c r="O79" s="402"/>
      <c r="P79" s="403"/>
    </row>
    <row r="80" spans="1:16" ht="19.2" customHeight="1" x14ac:dyDescent="0.2">
      <c r="A80" s="390"/>
      <c r="B80" s="395"/>
      <c r="C80" s="396"/>
      <c r="D80" s="396"/>
      <c r="E80" s="396"/>
      <c r="F80" s="397"/>
      <c r="K80" s="390"/>
      <c r="L80" s="123"/>
      <c r="M80" s="124"/>
      <c r="N80" s="404"/>
      <c r="O80" s="405"/>
      <c r="P80" s="406"/>
    </row>
    <row r="81" spans="1:16" ht="19.2" customHeight="1" x14ac:dyDescent="0.2">
      <c r="A81" s="390"/>
      <c r="B81" s="395"/>
      <c r="C81" s="396"/>
      <c r="D81" s="396"/>
      <c r="E81" s="396"/>
      <c r="F81" s="397"/>
      <c r="K81" s="390"/>
      <c r="L81" s="123"/>
      <c r="M81" s="124"/>
      <c r="N81" s="404"/>
      <c r="O81" s="405"/>
      <c r="P81" s="406"/>
    </row>
    <row r="82" spans="1:16" ht="19.2" customHeight="1" x14ac:dyDescent="0.2">
      <c r="A82" s="390"/>
      <c r="B82" s="395"/>
      <c r="C82" s="396"/>
      <c r="D82" s="396"/>
      <c r="E82" s="396"/>
      <c r="F82" s="397"/>
      <c r="K82" s="390"/>
      <c r="L82" s="123"/>
      <c r="M82" s="124"/>
      <c r="N82" s="404"/>
      <c r="O82" s="405"/>
      <c r="P82" s="406"/>
    </row>
    <row r="83" spans="1:16" ht="19.2" customHeight="1" x14ac:dyDescent="0.2">
      <c r="A83" s="390"/>
      <c r="B83" s="395"/>
      <c r="C83" s="396"/>
      <c r="D83" s="396"/>
      <c r="E83" s="396"/>
      <c r="F83" s="397"/>
      <c r="K83" s="390"/>
      <c r="L83" s="123"/>
      <c r="M83" s="124"/>
      <c r="N83" s="404"/>
      <c r="O83" s="405"/>
      <c r="P83" s="406"/>
    </row>
    <row r="84" spans="1:16" ht="19.2" customHeight="1" x14ac:dyDescent="0.2">
      <c r="A84" s="390"/>
      <c r="B84" s="395"/>
      <c r="C84" s="396"/>
      <c r="D84" s="396"/>
      <c r="E84" s="396"/>
      <c r="F84" s="397"/>
      <c r="K84" s="390"/>
      <c r="L84" s="123"/>
      <c r="M84" s="124"/>
      <c r="N84" s="404"/>
      <c r="O84" s="405"/>
      <c r="P84" s="406"/>
    </row>
    <row r="85" spans="1:16" ht="19.2" customHeight="1" thickBot="1" x14ac:dyDescent="0.25">
      <c r="A85" s="391"/>
      <c r="B85" s="398"/>
      <c r="C85" s="399"/>
      <c r="D85" s="399"/>
      <c r="E85" s="399"/>
      <c r="F85" s="400"/>
      <c r="K85" s="391"/>
      <c r="L85" s="125"/>
      <c r="M85" s="126"/>
      <c r="N85" s="407"/>
      <c r="O85" s="408"/>
      <c r="P85" s="409"/>
    </row>
    <row r="86" spans="1:16" ht="19.2" customHeight="1" thickBot="1" x14ac:dyDescent="0.25">
      <c r="A86" s="387"/>
      <c r="B86" s="387"/>
      <c r="C86" s="388"/>
      <c r="D86" s="388"/>
      <c r="E86" s="388"/>
      <c r="F86" s="388"/>
      <c r="K86" s="387"/>
      <c r="L86" s="387"/>
      <c r="M86" s="388"/>
      <c r="N86" s="388"/>
      <c r="O86" s="388"/>
      <c r="P86" s="388"/>
    </row>
    <row r="87" spans="1:16" ht="19.2" customHeight="1" thickBot="1" x14ac:dyDescent="0.25">
      <c r="A87" s="120">
        <v>10</v>
      </c>
      <c r="B87" s="118" t="s">
        <v>156</v>
      </c>
      <c r="C87" s="119" t="s">
        <v>214</v>
      </c>
      <c r="D87" s="118" t="s">
        <v>55</v>
      </c>
      <c r="E87" s="410"/>
      <c r="F87" s="411"/>
      <c r="G87" s="54"/>
      <c r="H87" s="54"/>
      <c r="I87" s="54"/>
      <c r="J87" s="54"/>
      <c r="K87" s="120">
        <v>10</v>
      </c>
      <c r="L87" s="118" t="s">
        <v>156</v>
      </c>
      <c r="M87" s="119" t="s">
        <v>214</v>
      </c>
      <c r="N87" s="118" t="s">
        <v>55</v>
      </c>
      <c r="O87" s="410"/>
      <c r="P87" s="411"/>
    </row>
    <row r="88" spans="1:16" ht="19.2" customHeight="1" x14ac:dyDescent="0.2">
      <c r="A88" s="390" t="s">
        <v>212</v>
      </c>
      <c r="B88" s="392"/>
      <c r="C88" s="393"/>
      <c r="D88" s="393"/>
      <c r="E88" s="393"/>
      <c r="F88" s="394"/>
      <c r="K88" s="390" t="s">
        <v>212</v>
      </c>
      <c r="L88" s="121"/>
      <c r="M88" s="122"/>
      <c r="N88" s="401"/>
      <c r="O88" s="402"/>
      <c r="P88" s="403"/>
    </row>
    <row r="89" spans="1:16" ht="19.2" customHeight="1" x14ac:dyDescent="0.2">
      <c r="A89" s="390"/>
      <c r="B89" s="395"/>
      <c r="C89" s="396"/>
      <c r="D89" s="396"/>
      <c r="E89" s="396"/>
      <c r="F89" s="397"/>
      <c r="K89" s="390"/>
      <c r="L89" s="123"/>
      <c r="M89" s="124"/>
      <c r="N89" s="404"/>
      <c r="O89" s="405"/>
      <c r="P89" s="406"/>
    </row>
    <row r="90" spans="1:16" ht="19.2" customHeight="1" x14ac:dyDescent="0.2">
      <c r="A90" s="390"/>
      <c r="B90" s="395"/>
      <c r="C90" s="396"/>
      <c r="D90" s="396"/>
      <c r="E90" s="396"/>
      <c r="F90" s="397"/>
      <c r="K90" s="390"/>
      <c r="L90" s="123"/>
      <c r="M90" s="124"/>
      <c r="N90" s="404"/>
      <c r="O90" s="405"/>
      <c r="P90" s="406"/>
    </row>
    <row r="91" spans="1:16" ht="19.2" customHeight="1" x14ac:dyDescent="0.2">
      <c r="A91" s="390"/>
      <c r="B91" s="395"/>
      <c r="C91" s="396"/>
      <c r="D91" s="396"/>
      <c r="E91" s="396"/>
      <c r="F91" s="397"/>
      <c r="K91" s="390"/>
      <c r="L91" s="123"/>
      <c r="M91" s="124"/>
      <c r="N91" s="404"/>
      <c r="O91" s="405"/>
      <c r="P91" s="406"/>
    </row>
    <row r="92" spans="1:16" ht="19.2" customHeight="1" x14ac:dyDescent="0.2">
      <c r="A92" s="390"/>
      <c r="B92" s="395"/>
      <c r="C92" s="396"/>
      <c r="D92" s="396"/>
      <c r="E92" s="396"/>
      <c r="F92" s="397"/>
      <c r="K92" s="390"/>
      <c r="L92" s="123"/>
      <c r="M92" s="124"/>
      <c r="N92" s="404"/>
      <c r="O92" s="405"/>
      <c r="P92" s="406"/>
    </row>
    <row r="93" spans="1:16" ht="19.2" customHeight="1" x14ac:dyDescent="0.2">
      <c r="A93" s="390"/>
      <c r="B93" s="395"/>
      <c r="C93" s="396"/>
      <c r="D93" s="396"/>
      <c r="E93" s="396"/>
      <c r="F93" s="397"/>
      <c r="K93" s="390"/>
      <c r="L93" s="123"/>
      <c r="M93" s="124"/>
      <c r="N93" s="404"/>
      <c r="O93" s="405"/>
      <c r="P93" s="406"/>
    </row>
    <row r="94" spans="1:16" ht="19.2" customHeight="1" thickBot="1" x14ac:dyDescent="0.25">
      <c r="A94" s="391"/>
      <c r="B94" s="398"/>
      <c r="C94" s="399"/>
      <c r="D94" s="399"/>
      <c r="E94" s="399"/>
      <c r="F94" s="400"/>
      <c r="K94" s="391"/>
      <c r="L94" s="125"/>
      <c r="M94" s="126"/>
      <c r="N94" s="407"/>
      <c r="O94" s="408"/>
      <c r="P94" s="409"/>
    </row>
  </sheetData>
  <mergeCells count="144">
    <mergeCell ref="E6:F6"/>
    <mergeCell ref="E15:F15"/>
    <mergeCell ref="E24:F24"/>
    <mergeCell ref="O6:P6"/>
    <mergeCell ref="O15:P15"/>
    <mergeCell ref="O24:P24"/>
    <mergeCell ref="B4:F4"/>
    <mergeCell ref="L4:P4"/>
    <mergeCell ref="A86:F86"/>
    <mergeCell ref="K86:P86"/>
    <mergeCell ref="K68:P68"/>
    <mergeCell ref="A70:A76"/>
    <mergeCell ref="B70:F76"/>
    <mergeCell ref="K70:K76"/>
    <mergeCell ref="N70:P70"/>
    <mergeCell ref="N71:P71"/>
    <mergeCell ref="N73:P73"/>
    <mergeCell ref="N75:P75"/>
    <mergeCell ref="N76:P76"/>
    <mergeCell ref="N72:P72"/>
    <mergeCell ref="N74:P74"/>
    <mergeCell ref="E69:F69"/>
    <mergeCell ref="O69:P69"/>
    <mergeCell ref="K59:P59"/>
    <mergeCell ref="A88:A94"/>
    <mergeCell ref="B88:F94"/>
    <mergeCell ref="K88:K94"/>
    <mergeCell ref="N88:P88"/>
    <mergeCell ref="N89:P89"/>
    <mergeCell ref="N92:P92"/>
    <mergeCell ref="N93:P93"/>
    <mergeCell ref="N94:P94"/>
    <mergeCell ref="N90:P90"/>
    <mergeCell ref="N91:P91"/>
    <mergeCell ref="E87:F87"/>
    <mergeCell ref="O87:P87"/>
    <mergeCell ref="K77:P77"/>
    <mergeCell ref="A79:A85"/>
    <mergeCell ref="B79:F85"/>
    <mergeCell ref="K79:K85"/>
    <mergeCell ref="N79:P79"/>
    <mergeCell ref="N80:P80"/>
    <mergeCell ref="N83:P83"/>
    <mergeCell ref="N84:P84"/>
    <mergeCell ref="N85:P85"/>
    <mergeCell ref="N81:P81"/>
    <mergeCell ref="N82:P82"/>
    <mergeCell ref="E78:F78"/>
    <mergeCell ref="O78:P78"/>
    <mergeCell ref="A61:A67"/>
    <mergeCell ref="B61:F67"/>
    <mergeCell ref="K61:K67"/>
    <mergeCell ref="N61:P61"/>
    <mergeCell ref="N62:P62"/>
    <mergeCell ref="N64:P64"/>
    <mergeCell ref="N65:P65"/>
    <mergeCell ref="N66:P66"/>
    <mergeCell ref="N67:P67"/>
    <mergeCell ref="N63:P63"/>
    <mergeCell ref="E60:F60"/>
    <mergeCell ref="O60:P60"/>
    <mergeCell ref="K50:P50"/>
    <mergeCell ref="A52:A58"/>
    <mergeCell ref="B52:F58"/>
    <mergeCell ref="K52:K58"/>
    <mergeCell ref="N52:P52"/>
    <mergeCell ref="N53:P53"/>
    <mergeCell ref="N56:P56"/>
    <mergeCell ref="N57:P57"/>
    <mergeCell ref="N58:P58"/>
    <mergeCell ref="N54:P54"/>
    <mergeCell ref="N55:P55"/>
    <mergeCell ref="E51:F51"/>
    <mergeCell ref="O51:P51"/>
    <mergeCell ref="A50:F50"/>
    <mergeCell ref="A59:F59"/>
    <mergeCell ref="K41:P41"/>
    <mergeCell ref="A43:A49"/>
    <mergeCell ref="B43:F49"/>
    <mergeCell ref="K43:K49"/>
    <mergeCell ref="N43:P43"/>
    <mergeCell ref="N44:P44"/>
    <mergeCell ref="N45:P45"/>
    <mergeCell ref="N47:P47"/>
    <mergeCell ref="N48:P48"/>
    <mergeCell ref="N49:P49"/>
    <mergeCell ref="N46:P46"/>
    <mergeCell ref="E42:F42"/>
    <mergeCell ref="O42:P42"/>
    <mergeCell ref="A41:F41"/>
    <mergeCell ref="K32:P32"/>
    <mergeCell ref="A34:A40"/>
    <mergeCell ref="B34:F40"/>
    <mergeCell ref="K34:K40"/>
    <mergeCell ref="N34:P34"/>
    <mergeCell ref="N35:P35"/>
    <mergeCell ref="N36:P36"/>
    <mergeCell ref="N38:P38"/>
    <mergeCell ref="N39:P39"/>
    <mergeCell ref="N40:P40"/>
    <mergeCell ref="N37:P37"/>
    <mergeCell ref="E33:F33"/>
    <mergeCell ref="O33:P33"/>
    <mergeCell ref="N19:P19"/>
    <mergeCell ref="N20:P20"/>
    <mergeCell ref="N21:P21"/>
    <mergeCell ref="N22:P22"/>
    <mergeCell ref="N18:P18"/>
    <mergeCell ref="A23:F23"/>
    <mergeCell ref="K23:P23"/>
    <mergeCell ref="A25:A31"/>
    <mergeCell ref="B25:F31"/>
    <mergeCell ref="K25:K31"/>
    <mergeCell ref="N25:P25"/>
    <mergeCell ref="N26:P26"/>
    <mergeCell ref="N28:P28"/>
    <mergeCell ref="N29:P29"/>
    <mergeCell ref="N30:P30"/>
    <mergeCell ref="N31:P31"/>
    <mergeCell ref="N27:P27"/>
    <mergeCell ref="A68:F68"/>
    <mergeCell ref="A77:F77"/>
    <mergeCell ref="A32:F32"/>
    <mergeCell ref="A14:F14"/>
    <mergeCell ref="A2:F2"/>
    <mergeCell ref="A7:A13"/>
    <mergeCell ref="B7:F13"/>
    <mergeCell ref="A5:F5"/>
    <mergeCell ref="K2:P2"/>
    <mergeCell ref="K5:P5"/>
    <mergeCell ref="K7:K13"/>
    <mergeCell ref="N7:P7"/>
    <mergeCell ref="N10:P10"/>
    <mergeCell ref="N12:P12"/>
    <mergeCell ref="N13:P13"/>
    <mergeCell ref="K14:P14"/>
    <mergeCell ref="N8:P8"/>
    <mergeCell ref="N9:P9"/>
    <mergeCell ref="N11:P11"/>
    <mergeCell ref="A16:A22"/>
    <mergeCell ref="B16:F22"/>
    <mergeCell ref="K16:K22"/>
    <mergeCell ref="N16:P16"/>
    <mergeCell ref="N17:P17"/>
  </mergeCells>
  <phoneticPr fontId="2"/>
  <printOptions horizontalCentered="1"/>
  <pageMargins left="0.19685039370078741" right="0.19685039370078741" top="0.39370078740157483" bottom="0.19685039370078741" header="0" footer="0"/>
  <pageSetup paperSize="9" scale="86" orientation="portrait" r:id="rId1"/>
  <rowBreaks count="1" manualBreakCount="1">
    <brk id="49" max="5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3819-DACE-4E7A-992A-B4E96E711BAA}">
  <sheetPr>
    <tabColor rgb="FF7030A0"/>
  </sheetPr>
  <dimension ref="A1:P44"/>
  <sheetViews>
    <sheetView view="pageBreakPreview" zoomScaleNormal="100" zoomScaleSheetLayoutView="100" workbookViewId="0">
      <selection activeCell="L1" sqref="L1"/>
    </sheetView>
  </sheetViews>
  <sheetFormatPr defaultColWidth="8.6640625" defaultRowHeight="13.2" x14ac:dyDescent="0.2"/>
  <cols>
    <col min="1" max="1" width="16.5546875" style="10" customWidth="1"/>
    <col min="2" max="2" width="5.5546875" style="35" customWidth="1"/>
    <col min="3" max="3" width="22.21875" style="10" customWidth="1"/>
    <col min="4" max="9" width="13.44140625" style="10" customWidth="1"/>
    <col min="10" max="11" width="16.77734375" style="10" customWidth="1"/>
    <col min="12" max="12" width="2.109375" style="10" customWidth="1"/>
    <col min="13" max="13" width="22.109375" style="10" customWidth="1"/>
    <col min="14" max="16384" width="8.6640625" style="10"/>
  </cols>
  <sheetData>
    <row r="1" spans="1:16" ht="36" customHeight="1" thickBot="1" x14ac:dyDescent="0.25">
      <c r="J1" s="128" t="s">
        <v>180</v>
      </c>
      <c r="K1" s="215">
        <f>【基本】育成評価基準ヒアリングシート!G1</f>
        <v>0</v>
      </c>
    </row>
    <row r="2" spans="1:16" ht="45" customHeight="1" x14ac:dyDescent="0.2">
      <c r="A2" s="479" t="s">
        <v>261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</row>
    <row r="3" spans="1:16" s="156" customFormat="1" ht="24" customHeight="1" x14ac:dyDescent="0.2">
      <c r="A3" s="158"/>
      <c r="B3" s="158"/>
      <c r="C3" s="158"/>
      <c r="D3" s="158"/>
      <c r="E3" s="158"/>
      <c r="F3" s="158"/>
      <c r="G3" s="158"/>
      <c r="M3" s="214"/>
      <c r="N3" s="214"/>
      <c r="O3" s="214"/>
      <c r="P3" s="214"/>
    </row>
    <row r="4" spans="1:16" s="156" customFormat="1" ht="30" customHeight="1" x14ac:dyDescent="0.2">
      <c r="A4" s="160"/>
      <c r="B4" s="161" t="s">
        <v>259</v>
      </c>
      <c r="D4" s="208"/>
      <c r="E4" s="161" t="s">
        <v>273</v>
      </c>
      <c r="F4" s="159"/>
      <c r="I4" s="211"/>
      <c r="J4" s="210" t="s">
        <v>278</v>
      </c>
      <c r="M4" s="214"/>
      <c r="N4" s="214"/>
      <c r="O4" s="214"/>
      <c r="P4" s="214"/>
    </row>
    <row r="5" spans="1:16" ht="24.6" customHeight="1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6" ht="42" customHeight="1" x14ac:dyDescent="0.2">
      <c r="A6" s="212" t="s">
        <v>166</v>
      </c>
      <c r="B6" s="480" t="str">
        <f>【基本】育成評価基準ヒアリングシート!D8&amp;【基本】育成評価基準ヒアリングシート!I9&amp;【基本】育成評価基準ヒアリングシート!D9&amp;【基本】育成評価基準ヒアリングシート!J9</f>
        <v>（）</v>
      </c>
      <c r="C6" s="480"/>
      <c r="D6" s="480"/>
      <c r="E6" s="480"/>
      <c r="F6" s="480"/>
      <c r="G6" s="480"/>
      <c r="H6" s="480"/>
      <c r="I6" s="481"/>
      <c r="J6" s="183"/>
      <c r="K6" s="183"/>
    </row>
    <row r="7" spans="1:16" ht="42" customHeight="1" thickBot="1" x14ac:dyDescent="0.25">
      <c r="A7" s="213" t="s">
        <v>41</v>
      </c>
      <c r="B7" s="482"/>
      <c r="C7" s="482"/>
      <c r="D7" s="482"/>
      <c r="E7" s="482"/>
      <c r="F7" s="482"/>
      <c r="G7" s="482"/>
      <c r="H7" s="482"/>
      <c r="I7" s="483"/>
    </row>
    <row r="8" spans="1:16" ht="23.4" customHeight="1" thickBot="1" x14ac:dyDescent="0.25"/>
    <row r="9" spans="1:16" ht="39.6" customHeight="1" thickBot="1" x14ac:dyDescent="0.25">
      <c r="A9" s="484" t="s">
        <v>42</v>
      </c>
      <c r="B9" s="485"/>
      <c r="C9" s="485"/>
      <c r="D9" s="485" t="s">
        <v>43</v>
      </c>
      <c r="E9" s="485"/>
      <c r="F9" s="485"/>
      <c r="G9" s="485"/>
      <c r="H9" s="485"/>
      <c r="I9" s="486"/>
      <c r="J9" s="485" t="s">
        <v>29</v>
      </c>
      <c r="K9" s="487"/>
    </row>
    <row r="10" spans="1:16" ht="39.6" customHeight="1" x14ac:dyDescent="0.2">
      <c r="A10" s="466" t="s">
        <v>280</v>
      </c>
      <c r="B10" s="218">
        <v>1</v>
      </c>
      <c r="C10" s="239" t="s">
        <v>44</v>
      </c>
      <c r="D10" s="441"/>
      <c r="E10" s="469"/>
      <c r="F10" s="469"/>
      <c r="G10" s="469"/>
      <c r="H10" s="469"/>
      <c r="I10" s="470"/>
      <c r="J10" s="441"/>
      <c r="K10" s="442"/>
    </row>
    <row r="11" spans="1:16" ht="39.6" customHeight="1" x14ac:dyDescent="0.2">
      <c r="A11" s="467"/>
      <c r="B11" s="219">
        <v>2</v>
      </c>
      <c r="C11" s="240" t="s">
        <v>45</v>
      </c>
      <c r="D11" s="444"/>
      <c r="E11" s="446"/>
      <c r="F11" s="446"/>
      <c r="G11" s="446"/>
      <c r="H11" s="446"/>
      <c r="I11" s="447"/>
      <c r="J11" s="444"/>
      <c r="K11" s="445"/>
    </row>
    <row r="12" spans="1:16" ht="39.6" customHeight="1" x14ac:dyDescent="0.2">
      <c r="A12" s="467"/>
      <c r="B12" s="219">
        <v>3</v>
      </c>
      <c r="C12" s="240" t="s">
        <v>46</v>
      </c>
      <c r="D12" s="444"/>
      <c r="E12" s="446"/>
      <c r="F12" s="446"/>
      <c r="G12" s="446"/>
      <c r="H12" s="446"/>
      <c r="I12" s="447"/>
      <c r="J12" s="444"/>
      <c r="K12" s="445"/>
    </row>
    <row r="13" spans="1:16" ht="39.6" customHeight="1" x14ac:dyDescent="0.2">
      <c r="A13" s="467"/>
      <c r="B13" s="219">
        <v>4</v>
      </c>
      <c r="C13" s="240" t="s">
        <v>47</v>
      </c>
      <c r="D13" s="444"/>
      <c r="E13" s="446"/>
      <c r="F13" s="446"/>
      <c r="G13" s="446"/>
      <c r="H13" s="446"/>
      <c r="I13" s="447"/>
      <c r="J13" s="444"/>
      <c r="K13" s="445"/>
    </row>
    <row r="14" spans="1:16" ht="39.6" customHeight="1" x14ac:dyDescent="0.2">
      <c r="A14" s="467"/>
      <c r="B14" s="471">
        <v>5</v>
      </c>
      <c r="C14" s="473" t="s">
        <v>48</v>
      </c>
      <c r="D14" s="475" t="s">
        <v>49</v>
      </c>
      <c r="E14" s="476"/>
      <c r="F14" s="475" t="s">
        <v>50</v>
      </c>
      <c r="G14" s="476"/>
      <c r="H14" s="475" t="s">
        <v>51</v>
      </c>
      <c r="I14" s="476"/>
      <c r="J14" s="444"/>
      <c r="K14" s="445"/>
    </row>
    <row r="15" spans="1:16" ht="39.6" customHeight="1" x14ac:dyDescent="0.2">
      <c r="A15" s="467"/>
      <c r="B15" s="472"/>
      <c r="C15" s="474"/>
      <c r="D15" s="477" t="s">
        <v>262</v>
      </c>
      <c r="E15" s="478"/>
      <c r="F15" s="463"/>
      <c r="G15" s="464"/>
      <c r="H15" s="464"/>
      <c r="I15" s="465"/>
      <c r="J15" s="444"/>
      <c r="K15" s="445"/>
    </row>
    <row r="16" spans="1:16" ht="39.6" customHeight="1" x14ac:dyDescent="0.2">
      <c r="A16" s="467"/>
      <c r="B16" s="220">
        <v>6</v>
      </c>
      <c r="C16" s="240" t="s">
        <v>52</v>
      </c>
      <c r="D16" s="221" t="s">
        <v>53</v>
      </c>
      <c r="E16" s="222"/>
      <c r="F16" s="223" t="s">
        <v>54</v>
      </c>
      <c r="G16" s="221" t="s">
        <v>55</v>
      </c>
      <c r="H16" s="222"/>
      <c r="I16" s="223" t="s">
        <v>54</v>
      </c>
      <c r="J16" s="444"/>
      <c r="K16" s="445"/>
    </row>
    <row r="17" spans="1:11" ht="39.6" customHeight="1" x14ac:dyDescent="0.2">
      <c r="A17" s="467"/>
      <c r="B17" s="219">
        <v>7</v>
      </c>
      <c r="C17" s="240" t="s">
        <v>56</v>
      </c>
      <c r="D17" s="221" t="s">
        <v>57</v>
      </c>
      <c r="E17" s="224"/>
      <c r="F17" s="223" t="s">
        <v>58</v>
      </c>
      <c r="G17" s="221" t="s">
        <v>59</v>
      </c>
      <c r="H17" s="224"/>
      <c r="I17" s="223" t="s">
        <v>55</v>
      </c>
      <c r="J17" s="444"/>
      <c r="K17" s="445"/>
    </row>
    <row r="18" spans="1:11" ht="39.6" customHeight="1" x14ac:dyDescent="0.2">
      <c r="A18" s="467"/>
      <c r="B18" s="219">
        <v>8</v>
      </c>
      <c r="C18" s="240" t="s">
        <v>60</v>
      </c>
      <c r="D18" s="444"/>
      <c r="E18" s="446"/>
      <c r="F18" s="446"/>
      <c r="G18" s="446"/>
      <c r="H18" s="446"/>
      <c r="I18" s="447"/>
      <c r="J18" s="444"/>
      <c r="K18" s="445"/>
    </row>
    <row r="19" spans="1:11" ht="39.6" customHeight="1" thickBot="1" x14ac:dyDescent="0.25">
      <c r="A19" s="468"/>
      <c r="B19" s="225">
        <v>9</v>
      </c>
      <c r="C19" s="241" t="s">
        <v>61</v>
      </c>
      <c r="D19" s="449"/>
      <c r="E19" s="451"/>
      <c r="F19" s="451"/>
      <c r="G19" s="451"/>
      <c r="H19" s="451"/>
      <c r="I19" s="452"/>
      <c r="J19" s="449"/>
      <c r="K19" s="450"/>
    </row>
    <row r="20" spans="1:11" ht="39.6" customHeight="1" x14ac:dyDescent="0.2">
      <c r="A20" s="457" t="s">
        <v>62</v>
      </c>
      <c r="B20" s="226">
        <v>1</v>
      </c>
      <c r="C20" s="242" t="s">
        <v>63</v>
      </c>
      <c r="D20" s="459"/>
      <c r="E20" s="460"/>
      <c r="F20" s="460"/>
      <c r="G20" s="460"/>
      <c r="H20" s="460"/>
      <c r="I20" s="461"/>
      <c r="J20" s="459"/>
      <c r="K20" s="462"/>
    </row>
    <row r="21" spans="1:11" ht="39.6" customHeight="1" x14ac:dyDescent="0.2">
      <c r="A21" s="438"/>
      <c r="B21" s="227">
        <v>2</v>
      </c>
      <c r="C21" s="243" t="s">
        <v>64</v>
      </c>
      <c r="D21" s="444"/>
      <c r="E21" s="446"/>
      <c r="F21" s="446"/>
      <c r="G21" s="446"/>
      <c r="H21" s="446"/>
      <c r="I21" s="447"/>
      <c r="J21" s="444"/>
      <c r="K21" s="445"/>
    </row>
    <row r="22" spans="1:11" ht="39.6" customHeight="1" x14ac:dyDescent="0.2">
      <c r="A22" s="438"/>
      <c r="B22" s="227">
        <v>3</v>
      </c>
      <c r="C22" s="243" t="s">
        <v>65</v>
      </c>
      <c r="D22" s="228" t="s">
        <v>263</v>
      </c>
      <c r="E22" s="224"/>
      <c r="F22" s="229" t="s">
        <v>66</v>
      </c>
      <c r="G22" s="228" t="s">
        <v>264</v>
      </c>
      <c r="H22" s="224"/>
      <c r="I22" s="229" t="s">
        <v>66</v>
      </c>
      <c r="J22" s="444"/>
      <c r="K22" s="445"/>
    </row>
    <row r="23" spans="1:11" ht="39.6" customHeight="1" x14ac:dyDescent="0.2">
      <c r="A23" s="438"/>
      <c r="B23" s="227">
        <v>4</v>
      </c>
      <c r="C23" s="243" t="s">
        <v>67</v>
      </c>
      <c r="D23" s="443" t="s">
        <v>125</v>
      </c>
      <c r="E23" s="443"/>
      <c r="F23" s="443" t="s">
        <v>68</v>
      </c>
      <c r="G23" s="443"/>
      <c r="H23" s="443" t="s">
        <v>69</v>
      </c>
      <c r="I23" s="443"/>
      <c r="J23" s="444"/>
      <c r="K23" s="445"/>
    </row>
    <row r="24" spans="1:11" ht="39.6" customHeight="1" x14ac:dyDescent="0.2">
      <c r="A24" s="438"/>
      <c r="B24" s="227">
        <v>5</v>
      </c>
      <c r="C24" s="243" t="s">
        <v>70</v>
      </c>
      <c r="D24" s="443" t="s">
        <v>71</v>
      </c>
      <c r="E24" s="443"/>
      <c r="F24" s="443"/>
      <c r="G24" s="443" t="s">
        <v>72</v>
      </c>
      <c r="H24" s="443"/>
      <c r="I24" s="443"/>
      <c r="J24" s="444"/>
      <c r="K24" s="445"/>
    </row>
    <row r="25" spans="1:11" ht="39.6" customHeight="1" x14ac:dyDescent="0.2">
      <c r="A25" s="438"/>
      <c r="B25" s="227">
        <v>6</v>
      </c>
      <c r="C25" s="243" t="s">
        <v>73</v>
      </c>
      <c r="D25" s="444"/>
      <c r="E25" s="446"/>
      <c r="F25" s="446"/>
      <c r="G25" s="446"/>
      <c r="H25" s="446"/>
      <c r="I25" s="447"/>
      <c r="J25" s="444"/>
      <c r="K25" s="445"/>
    </row>
    <row r="26" spans="1:11" ht="39.6" customHeight="1" thickBot="1" x14ac:dyDescent="0.25">
      <c r="A26" s="458"/>
      <c r="B26" s="230">
        <v>7</v>
      </c>
      <c r="C26" s="244" t="s">
        <v>61</v>
      </c>
      <c r="D26" s="453"/>
      <c r="E26" s="454"/>
      <c r="F26" s="454"/>
      <c r="G26" s="454"/>
      <c r="H26" s="454"/>
      <c r="I26" s="455"/>
      <c r="J26" s="453"/>
      <c r="K26" s="456"/>
    </row>
    <row r="27" spans="1:11" ht="39.6" customHeight="1" x14ac:dyDescent="0.2">
      <c r="A27" s="437" t="s">
        <v>74</v>
      </c>
      <c r="B27" s="231">
        <v>1</v>
      </c>
      <c r="C27" s="245" t="s">
        <v>113</v>
      </c>
      <c r="D27" s="440" t="s">
        <v>78</v>
      </c>
      <c r="E27" s="440"/>
      <c r="F27" s="440"/>
      <c r="G27" s="440" t="s">
        <v>79</v>
      </c>
      <c r="H27" s="440"/>
      <c r="I27" s="440"/>
      <c r="J27" s="441"/>
      <c r="K27" s="442"/>
    </row>
    <row r="28" spans="1:11" ht="39.6" customHeight="1" x14ac:dyDescent="0.2">
      <c r="A28" s="438"/>
      <c r="B28" s="227">
        <v>2</v>
      </c>
      <c r="C28" s="243" t="s">
        <v>114</v>
      </c>
      <c r="D28" s="443" t="s">
        <v>78</v>
      </c>
      <c r="E28" s="443"/>
      <c r="F28" s="443"/>
      <c r="G28" s="443" t="s">
        <v>79</v>
      </c>
      <c r="H28" s="443"/>
      <c r="I28" s="443"/>
      <c r="J28" s="444"/>
      <c r="K28" s="445"/>
    </row>
    <row r="29" spans="1:11" ht="39.6" customHeight="1" x14ac:dyDescent="0.2">
      <c r="A29" s="438"/>
      <c r="B29" s="227">
        <v>3</v>
      </c>
      <c r="C29" s="243" t="s">
        <v>112</v>
      </c>
      <c r="D29" s="443" t="s">
        <v>75</v>
      </c>
      <c r="E29" s="443"/>
      <c r="F29" s="443"/>
      <c r="G29" s="443" t="s">
        <v>76</v>
      </c>
      <c r="H29" s="443"/>
      <c r="I29" s="443"/>
      <c r="J29" s="444"/>
      <c r="K29" s="445"/>
    </row>
    <row r="30" spans="1:11" ht="39.6" customHeight="1" x14ac:dyDescent="0.2">
      <c r="A30" s="438"/>
      <c r="B30" s="227">
        <v>4</v>
      </c>
      <c r="C30" s="243" t="s">
        <v>77</v>
      </c>
      <c r="D30" s="443" t="s">
        <v>78</v>
      </c>
      <c r="E30" s="443"/>
      <c r="F30" s="443"/>
      <c r="G30" s="443" t="s">
        <v>79</v>
      </c>
      <c r="H30" s="443"/>
      <c r="I30" s="443"/>
      <c r="J30" s="444"/>
      <c r="K30" s="445"/>
    </row>
    <row r="31" spans="1:11" ht="39.6" customHeight="1" x14ac:dyDescent="0.2">
      <c r="A31" s="438"/>
      <c r="B31" s="227">
        <v>5</v>
      </c>
      <c r="C31" s="243" t="s">
        <v>80</v>
      </c>
      <c r="D31" s="232" t="s">
        <v>78</v>
      </c>
      <c r="E31" s="233" t="s">
        <v>81</v>
      </c>
      <c r="F31" s="234" t="s">
        <v>82</v>
      </c>
      <c r="G31" s="443" t="s">
        <v>79</v>
      </c>
      <c r="H31" s="443"/>
      <c r="I31" s="443"/>
      <c r="J31" s="444"/>
      <c r="K31" s="445"/>
    </row>
    <row r="32" spans="1:11" ht="39.6" customHeight="1" thickBot="1" x14ac:dyDescent="0.25">
      <c r="A32" s="439"/>
      <c r="B32" s="235">
        <v>6</v>
      </c>
      <c r="C32" s="246" t="s">
        <v>115</v>
      </c>
      <c r="D32" s="236" t="s">
        <v>78</v>
      </c>
      <c r="E32" s="237" t="s">
        <v>81</v>
      </c>
      <c r="F32" s="238" t="s">
        <v>82</v>
      </c>
      <c r="G32" s="448" t="s">
        <v>79</v>
      </c>
      <c r="H32" s="448"/>
      <c r="I32" s="448"/>
      <c r="J32" s="449"/>
      <c r="K32" s="450"/>
    </row>
    <row r="33" spans="1:11" ht="261.60000000000002" customHeight="1" x14ac:dyDescent="0.2">
      <c r="A33" s="414" t="s">
        <v>83</v>
      </c>
      <c r="B33" s="417">
        <v>1</v>
      </c>
      <c r="C33" s="419" t="s">
        <v>84</v>
      </c>
      <c r="D33" s="421" t="s">
        <v>116</v>
      </c>
      <c r="E33" s="422"/>
      <c r="F33" s="422"/>
      <c r="G33" s="422"/>
      <c r="H33" s="422"/>
      <c r="I33" s="422"/>
      <c r="J33" s="422"/>
      <c r="K33" s="423"/>
    </row>
    <row r="34" spans="1:11" ht="261.60000000000002" customHeight="1" x14ac:dyDescent="0.2">
      <c r="A34" s="415"/>
      <c r="B34" s="418"/>
      <c r="C34" s="420"/>
      <c r="D34" s="424"/>
      <c r="E34" s="425"/>
      <c r="F34" s="425"/>
      <c r="G34" s="425"/>
      <c r="H34" s="425"/>
      <c r="I34" s="425"/>
      <c r="J34" s="425"/>
      <c r="K34" s="426"/>
    </row>
    <row r="35" spans="1:11" ht="261.60000000000002" customHeight="1" x14ac:dyDescent="0.2">
      <c r="A35" s="415"/>
      <c r="B35" s="427">
        <v>2</v>
      </c>
      <c r="C35" s="429" t="s">
        <v>85</v>
      </c>
      <c r="D35" s="431" t="s">
        <v>116</v>
      </c>
      <c r="E35" s="432"/>
      <c r="F35" s="432"/>
      <c r="G35" s="432"/>
      <c r="H35" s="432"/>
      <c r="I35" s="432"/>
      <c r="J35" s="432"/>
      <c r="K35" s="433"/>
    </row>
    <row r="36" spans="1:11" ht="261.60000000000002" customHeight="1" thickBot="1" x14ac:dyDescent="0.25">
      <c r="A36" s="416"/>
      <c r="B36" s="428"/>
      <c r="C36" s="430"/>
      <c r="D36" s="434"/>
      <c r="E36" s="435"/>
      <c r="F36" s="435"/>
      <c r="G36" s="435"/>
      <c r="H36" s="435"/>
      <c r="I36" s="435"/>
      <c r="J36" s="435"/>
      <c r="K36" s="436"/>
    </row>
    <row r="37" spans="1:11" ht="261.60000000000002" customHeight="1" x14ac:dyDescent="0.2">
      <c r="A37" s="414" t="s">
        <v>83</v>
      </c>
      <c r="B37" s="417">
        <v>3</v>
      </c>
      <c r="C37" s="419" t="s">
        <v>86</v>
      </c>
      <c r="D37" s="421" t="s">
        <v>116</v>
      </c>
      <c r="E37" s="422"/>
      <c r="F37" s="422"/>
      <c r="G37" s="422"/>
      <c r="H37" s="422"/>
      <c r="I37" s="422"/>
      <c r="J37" s="422"/>
      <c r="K37" s="423"/>
    </row>
    <row r="38" spans="1:11" ht="261.60000000000002" customHeight="1" x14ac:dyDescent="0.2">
      <c r="A38" s="415"/>
      <c r="B38" s="418"/>
      <c r="C38" s="420"/>
      <c r="D38" s="424"/>
      <c r="E38" s="425"/>
      <c r="F38" s="425"/>
      <c r="G38" s="425"/>
      <c r="H38" s="425"/>
      <c r="I38" s="425"/>
      <c r="J38" s="425"/>
      <c r="K38" s="426"/>
    </row>
    <row r="39" spans="1:11" ht="261.60000000000002" customHeight="1" x14ac:dyDescent="0.2">
      <c r="A39" s="415"/>
      <c r="B39" s="427">
        <v>4</v>
      </c>
      <c r="C39" s="429" t="s">
        <v>279</v>
      </c>
      <c r="D39" s="431" t="s">
        <v>265</v>
      </c>
      <c r="E39" s="432"/>
      <c r="F39" s="432"/>
      <c r="G39" s="432"/>
      <c r="H39" s="432"/>
      <c r="I39" s="432"/>
      <c r="J39" s="432"/>
      <c r="K39" s="433"/>
    </row>
    <row r="40" spans="1:11" ht="261.60000000000002" customHeight="1" thickBot="1" x14ac:dyDescent="0.25">
      <c r="A40" s="416"/>
      <c r="B40" s="428"/>
      <c r="C40" s="430"/>
      <c r="D40" s="434"/>
      <c r="E40" s="435"/>
      <c r="F40" s="435"/>
      <c r="G40" s="435"/>
      <c r="H40" s="435"/>
      <c r="I40" s="435"/>
      <c r="J40" s="435"/>
      <c r="K40" s="436"/>
    </row>
    <row r="41" spans="1:11" ht="261.60000000000002" customHeight="1" x14ac:dyDescent="0.2">
      <c r="A41" s="488" t="s">
        <v>83</v>
      </c>
      <c r="B41" s="471">
        <v>4</v>
      </c>
      <c r="C41" s="492" t="s">
        <v>279</v>
      </c>
      <c r="D41" s="431" t="s">
        <v>265</v>
      </c>
      <c r="E41" s="432"/>
      <c r="F41" s="432"/>
      <c r="G41" s="432"/>
      <c r="H41" s="432"/>
      <c r="I41" s="432"/>
      <c r="J41" s="432"/>
      <c r="K41" s="433"/>
    </row>
    <row r="42" spans="1:11" ht="261.60000000000002" customHeight="1" x14ac:dyDescent="0.2">
      <c r="A42" s="489"/>
      <c r="B42" s="491"/>
      <c r="C42" s="493"/>
      <c r="D42" s="494"/>
      <c r="E42" s="495"/>
      <c r="F42" s="495"/>
      <c r="G42" s="495"/>
      <c r="H42" s="495"/>
      <c r="I42" s="495"/>
      <c r="J42" s="495"/>
      <c r="K42" s="496"/>
    </row>
    <row r="43" spans="1:11" ht="261.60000000000002" customHeight="1" x14ac:dyDescent="0.2">
      <c r="A43" s="489"/>
      <c r="B43" s="471">
        <v>4</v>
      </c>
      <c r="C43" s="492" t="s">
        <v>279</v>
      </c>
      <c r="D43" s="431" t="s">
        <v>265</v>
      </c>
      <c r="E43" s="432"/>
      <c r="F43" s="432"/>
      <c r="G43" s="432"/>
      <c r="H43" s="432"/>
      <c r="I43" s="432"/>
      <c r="J43" s="432"/>
      <c r="K43" s="433"/>
    </row>
    <row r="44" spans="1:11" ht="261.60000000000002" customHeight="1" thickBot="1" x14ac:dyDescent="0.25">
      <c r="A44" s="490"/>
      <c r="B44" s="497"/>
      <c r="C44" s="498"/>
      <c r="D44" s="434"/>
      <c r="E44" s="435"/>
      <c r="F44" s="435"/>
      <c r="G44" s="435"/>
      <c r="H44" s="435"/>
      <c r="I44" s="435"/>
      <c r="J44" s="435"/>
      <c r="K44" s="436"/>
    </row>
  </sheetData>
  <mergeCells count="85">
    <mergeCell ref="A41:A44"/>
    <mergeCell ref="B41:B42"/>
    <mergeCell ref="C41:C42"/>
    <mergeCell ref="D41:K42"/>
    <mergeCell ref="B43:B44"/>
    <mergeCell ref="C43:C44"/>
    <mergeCell ref="D43:K44"/>
    <mergeCell ref="A2:K2"/>
    <mergeCell ref="B6:I6"/>
    <mergeCell ref="B7:I7"/>
    <mergeCell ref="A9:C9"/>
    <mergeCell ref="D9:I9"/>
    <mergeCell ref="J9:K9"/>
    <mergeCell ref="A10:A19"/>
    <mergeCell ref="D10:I10"/>
    <mergeCell ref="J10:K10"/>
    <mergeCell ref="D11:I11"/>
    <mergeCell ref="J11:K11"/>
    <mergeCell ref="D12:I12"/>
    <mergeCell ref="J12:K12"/>
    <mergeCell ref="D13:I13"/>
    <mergeCell ref="J13:K13"/>
    <mergeCell ref="B14:B15"/>
    <mergeCell ref="C14:C15"/>
    <mergeCell ref="D14:E14"/>
    <mergeCell ref="F14:G14"/>
    <mergeCell ref="H14:I14"/>
    <mergeCell ref="J14:K14"/>
    <mergeCell ref="D15:E15"/>
    <mergeCell ref="F15:I15"/>
    <mergeCell ref="J15:K15"/>
    <mergeCell ref="J16:K16"/>
    <mergeCell ref="J17:K17"/>
    <mergeCell ref="D18:I18"/>
    <mergeCell ref="J18:K18"/>
    <mergeCell ref="D19:I19"/>
    <mergeCell ref="J19:K19"/>
    <mergeCell ref="D26:I26"/>
    <mergeCell ref="J26:K26"/>
    <mergeCell ref="A20:A26"/>
    <mergeCell ref="D20:I20"/>
    <mergeCell ref="J20:K20"/>
    <mergeCell ref="D21:I21"/>
    <mergeCell ref="J21:K21"/>
    <mergeCell ref="J22:K22"/>
    <mergeCell ref="D23:E23"/>
    <mergeCell ref="F23:G23"/>
    <mergeCell ref="H23:I23"/>
    <mergeCell ref="J23:K23"/>
    <mergeCell ref="D24:F24"/>
    <mergeCell ref="G24:I24"/>
    <mergeCell ref="J31:K31"/>
    <mergeCell ref="J24:K24"/>
    <mergeCell ref="D25:I25"/>
    <mergeCell ref="J25:K25"/>
    <mergeCell ref="G32:I32"/>
    <mergeCell ref="J32:K32"/>
    <mergeCell ref="A33:A36"/>
    <mergeCell ref="D33:K34"/>
    <mergeCell ref="A27:A32"/>
    <mergeCell ref="D27:F27"/>
    <mergeCell ref="G27:I27"/>
    <mergeCell ref="J27:K27"/>
    <mergeCell ref="D28:F28"/>
    <mergeCell ref="G28:I28"/>
    <mergeCell ref="J28:K28"/>
    <mergeCell ref="D29:F29"/>
    <mergeCell ref="G29:I29"/>
    <mergeCell ref="J29:K29"/>
    <mergeCell ref="D30:F30"/>
    <mergeCell ref="G30:I30"/>
    <mergeCell ref="J30:K30"/>
    <mergeCell ref="G31:I31"/>
    <mergeCell ref="B33:B34"/>
    <mergeCell ref="C33:C34"/>
    <mergeCell ref="C35:C36"/>
    <mergeCell ref="B35:B36"/>
    <mergeCell ref="D35:K36"/>
    <mergeCell ref="A37:A40"/>
    <mergeCell ref="B37:B38"/>
    <mergeCell ref="C37:C38"/>
    <mergeCell ref="D37:K38"/>
    <mergeCell ref="B39:B40"/>
    <mergeCell ref="C39:C40"/>
    <mergeCell ref="D39:K40"/>
  </mergeCells>
  <phoneticPr fontId="2"/>
  <printOptions horizontalCentered="1"/>
  <pageMargins left="0.19685039370078741" right="0.19685039370078741" top="0.39370078740157483" bottom="0.19685039370078741" header="0.19685039370078741" footer="0.19685039370078741"/>
  <pageSetup paperSize="9" scale="63" orientation="portrait" r:id="rId1"/>
  <rowBreaks count="2" manualBreakCount="2">
    <brk id="32" max="10" man="1"/>
    <brk id="3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【基本】育成評価基準ヒアリングシート</vt:lpstr>
      <vt:lpstr>【様式①】必須基準・評価基準シート</vt:lpstr>
      <vt:lpstr>【様式②】活動報告書</vt:lpstr>
      <vt:lpstr>【様式③】練習プログラム</vt:lpstr>
      <vt:lpstr>【様式④】練習施設調査票</vt:lpstr>
      <vt:lpstr>【基本】育成評価基準ヒアリングシート!Print_Area</vt:lpstr>
      <vt:lpstr>【様式①】必須基準・評価基準シート!Print_Area</vt:lpstr>
      <vt:lpstr>【様式②】活動報告書!Print_Area</vt:lpstr>
      <vt:lpstr>【様式③】練習プログラム!Print_Area</vt:lpstr>
      <vt:lpstr>【様式④】練習施設調査票!Print_Area</vt:lpstr>
      <vt:lpstr>【基本】育成評価基準ヒアリングシート!Print_Titles</vt:lpstr>
      <vt:lpstr>【様式①】必須基準・評価基準シート!Print_Titles</vt:lpstr>
      <vt:lpstr>【様式②】活動報告書!Print_Titles</vt:lpstr>
      <vt:lpstr>【様式③】練習プログラム!Print_Titles</vt:lpstr>
      <vt:lpstr>【様式④】練習施設調査票!Print_Titles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JPBL事務局</dc:creator>
  <cp:lastModifiedBy>siwamoto</cp:lastModifiedBy>
  <cp:lastPrinted>2021-06-11T03:31:23Z</cp:lastPrinted>
  <dcterms:created xsi:type="dcterms:W3CDTF">2015-04-04T15:33:40Z</dcterms:created>
  <dcterms:modified xsi:type="dcterms:W3CDTF">2021-06-24T03:24:23Z</dcterms:modified>
</cp:coreProperties>
</file>